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X:\fiscal\Controller\Payroll\2025\Business Allowance\"/>
    </mc:Choice>
  </mc:AlternateContent>
  <bookViews>
    <workbookView xWindow="-120" yWindow="-120" windowWidth="29040" windowHeight="15720" tabRatio="720"/>
  </bookViews>
  <sheets>
    <sheet name="January 2025" sheetId="1" r:id="rId1"/>
    <sheet name="February 2025" sheetId="2" r:id="rId2"/>
    <sheet name="March 2025" sheetId="3" r:id="rId3"/>
    <sheet name="April 2025" sheetId="4" r:id="rId4"/>
    <sheet name="May 2025" sheetId="5" r:id="rId5"/>
    <sheet name="June 2025" sheetId="6" r:id="rId6"/>
    <sheet name="July 2025" sheetId="7" r:id="rId7"/>
    <sheet name="August 2025" sheetId="8" r:id="rId8"/>
    <sheet name="September 2025" sheetId="9" r:id="rId9"/>
    <sheet name="October 2025" sheetId="10" r:id="rId10"/>
    <sheet name="November 2025" sheetId="11" r:id="rId11"/>
    <sheet name="December 2025" sheetId="12" r:id="rId12"/>
  </sheets>
  <definedNames>
    <definedName name="_xlnm.Print_Area" localSheetId="0">'January 2025'!$A$1:$E$44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 l="1"/>
  <c r="E30" i="4" s="1"/>
  <c r="E30" i="5" s="1"/>
  <c r="E30" i="6" s="1"/>
  <c r="E30" i="7" s="1"/>
  <c r="E30" i="8" s="1"/>
  <c r="E30" i="9" s="1"/>
  <c r="E30" i="10" s="1"/>
  <c r="E30" i="11" s="1"/>
  <c r="E30" i="12" s="1"/>
  <c r="E28" i="3"/>
  <c r="E28" i="4" s="1"/>
  <c r="E28" i="5" s="1"/>
  <c r="E28" i="6" s="1"/>
  <c r="E28" i="7" s="1"/>
  <c r="E28" i="8" s="1"/>
  <c r="E28" i="9" s="1"/>
  <c r="E28" i="10" s="1"/>
  <c r="E28" i="11" s="1"/>
  <c r="E28" i="12" s="1"/>
  <c r="E26" i="3"/>
  <c r="E26" i="4" s="1"/>
  <c r="E26" i="5" s="1"/>
  <c r="E26" i="6" s="1"/>
  <c r="E26" i="7" s="1"/>
  <c r="E26" i="8" s="1"/>
  <c r="E26" i="9" s="1"/>
  <c r="E26" i="10" s="1"/>
  <c r="E26" i="11" s="1"/>
  <c r="E26" i="12" s="1"/>
  <c r="E22" i="3"/>
  <c r="E22" i="4" s="1"/>
  <c r="E22" i="5" s="1"/>
  <c r="E22" i="6" s="1"/>
  <c r="E22" i="7" s="1"/>
  <c r="E22" i="8" s="1"/>
  <c r="E22" i="9" s="1"/>
  <c r="E22" i="10" s="1"/>
  <c r="E22" i="11" s="1"/>
  <c r="E22" i="12" s="1"/>
  <c r="E24" i="3"/>
  <c r="E24" i="4" s="1"/>
  <c r="E24" i="5" s="1"/>
  <c r="E24" i="6" s="1"/>
  <c r="E24" i="7" s="1"/>
  <c r="E24" i="8" s="1"/>
  <c r="E24" i="9" s="1"/>
  <c r="E24" i="10" s="1"/>
  <c r="E24" i="11" s="1"/>
  <c r="E24" i="12" s="1"/>
  <c r="E30" i="1"/>
  <c r="E29" i="1"/>
  <c r="E28" i="1"/>
  <c r="E27" i="1"/>
  <c r="E26" i="1"/>
  <c r="E21" i="1"/>
  <c r="E22" i="1"/>
  <c r="E23" i="1"/>
  <c r="E24" i="1"/>
  <c r="E20" i="1"/>
  <c r="E30" i="2"/>
  <c r="E29" i="2"/>
  <c r="E29" i="3" s="1"/>
  <c r="E29" i="4" s="1"/>
  <c r="E29" i="5" s="1"/>
  <c r="E29" i="6" s="1"/>
  <c r="E29" i="7" s="1"/>
  <c r="E29" i="8" s="1"/>
  <c r="E29" i="9" s="1"/>
  <c r="E29" i="10" s="1"/>
  <c r="E29" i="11" s="1"/>
  <c r="E29" i="12" s="1"/>
  <c r="E28" i="2"/>
  <c r="E27" i="2"/>
  <c r="E27" i="3" s="1"/>
  <c r="E27" i="4" s="1"/>
  <c r="E27" i="5" s="1"/>
  <c r="E27" i="6" s="1"/>
  <c r="E27" i="7" s="1"/>
  <c r="E27" i="8" s="1"/>
  <c r="E27" i="9" s="1"/>
  <c r="E27" i="10" s="1"/>
  <c r="E27" i="11" s="1"/>
  <c r="E27" i="12" s="1"/>
  <c r="E26" i="2"/>
  <c r="E21" i="2"/>
  <c r="E21" i="3" s="1"/>
  <c r="E21" i="4" s="1"/>
  <c r="E21" i="5" s="1"/>
  <c r="E21" i="6" s="1"/>
  <c r="E21" i="7" s="1"/>
  <c r="E21" i="8" s="1"/>
  <c r="E21" i="9" s="1"/>
  <c r="E21" i="10" s="1"/>
  <c r="E21" i="11" s="1"/>
  <c r="E21" i="12" s="1"/>
  <c r="E22" i="2"/>
  <c r="E23" i="2"/>
  <c r="E23" i="3" s="1"/>
  <c r="E23" i="4" s="1"/>
  <c r="E23" i="5" s="1"/>
  <c r="E23" i="6" s="1"/>
  <c r="E23" i="7" s="1"/>
  <c r="E23" i="8" s="1"/>
  <c r="E23" i="9" s="1"/>
  <c r="E23" i="10" s="1"/>
  <c r="E23" i="11" s="1"/>
  <c r="E23" i="12" s="1"/>
  <c r="E24" i="2"/>
  <c r="D16" i="12" l="1"/>
  <c r="D31" i="12" s="1"/>
  <c r="D16" i="11"/>
  <c r="D31" i="11" s="1"/>
  <c r="D16" i="10"/>
  <c r="D31" i="10" s="1"/>
  <c r="D16" i="9"/>
  <c r="D31" i="9" s="1"/>
  <c r="D16" i="8"/>
  <c r="D31" i="8" s="1"/>
  <c r="D16" i="7"/>
  <c r="D31" i="7" s="1"/>
  <c r="D16" i="6"/>
  <c r="D31" i="6" s="1"/>
  <c r="D16" i="5"/>
  <c r="D31" i="5" s="1"/>
  <c r="D16" i="4"/>
  <c r="D31" i="4" s="1"/>
  <c r="D16" i="3"/>
  <c r="D31" i="3" s="1"/>
  <c r="D16" i="2"/>
  <c r="D31" i="2" s="1"/>
  <c r="D33" i="2" s="1"/>
  <c r="E32" i="1"/>
  <c r="E32" i="2" s="1"/>
  <c r="E32" i="3" s="1"/>
  <c r="E32" i="4" s="1"/>
  <c r="E32" i="5" s="1"/>
  <c r="E32" i="6" s="1"/>
  <c r="E32" i="7" s="1"/>
  <c r="E32" i="8" s="1"/>
  <c r="E32" i="9" s="1"/>
  <c r="E32" i="10" s="1"/>
  <c r="E32" i="11" s="1"/>
  <c r="E32" i="12" s="1"/>
  <c r="D16" i="1"/>
  <c r="E16" i="1" s="1"/>
  <c r="E16" i="2" l="1"/>
  <c r="E16" i="3" s="1"/>
  <c r="E16" i="4" s="1"/>
  <c r="E16" i="5" s="1"/>
  <c r="E16" i="6" s="1"/>
  <c r="E16" i="7" s="1"/>
  <c r="E16" i="8" s="1"/>
  <c r="E16" i="9" s="1"/>
  <c r="E16" i="10" s="1"/>
  <c r="E16" i="11" s="1"/>
  <c r="E16" i="12" s="1"/>
  <c r="D31" i="1"/>
  <c r="D33" i="12"/>
  <c r="D33" i="11"/>
  <c r="D33" i="10"/>
  <c r="D33" i="9"/>
  <c r="D33" i="8"/>
  <c r="D33" i="7"/>
  <c r="D33" i="6"/>
  <c r="D33" i="5"/>
  <c r="D33" i="4"/>
  <c r="D33" i="3"/>
  <c r="E31" i="1" l="1"/>
  <c r="E31" i="2" s="1"/>
  <c r="D33" i="1"/>
  <c r="E33" i="1" s="1"/>
  <c r="E33" i="2" l="1"/>
  <c r="E31" i="3"/>
  <c r="E33" i="3" l="1"/>
  <c r="E31" i="4"/>
  <c r="E33" i="4" l="1"/>
  <c r="E31" i="5"/>
  <c r="E33" i="5" l="1"/>
  <c r="E31" i="6"/>
  <c r="E33" i="6" l="1"/>
  <c r="E31" i="7"/>
  <c r="E33" i="7" l="1"/>
  <c r="E31" i="8"/>
  <c r="E33" i="8" l="1"/>
  <c r="E31" i="9"/>
  <c r="E33" i="9" l="1"/>
  <c r="E31" i="10"/>
  <c r="E33" i="10" l="1"/>
  <c r="E31" i="11"/>
  <c r="E33" i="11" l="1"/>
  <c r="E31" i="12"/>
  <c r="E33" i="12" s="1"/>
  <c r="E20" i="2" l="1"/>
  <c r="E20" i="3" s="1"/>
  <c r="E20" i="4" s="1"/>
  <c r="E20" i="5" s="1"/>
  <c r="E20" i="6" s="1"/>
  <c r="E20" i="7" s="1"/>
  <c r="E20" i="8" s="1"/>
  <c r="E20" i="9" s="1"/>
  <c r="E20" i="10" s="1"/>
  <c r="E20" i="11" s="1"/>
  <c r="E20" i="12" s="1"/>
</calcChain>
</file>

<file path=xl/sharedStrings.xml><?xml version="1.0" encoding="utf-8"?>
<sst xmlns="http://schemas.openxmlformats.org/spreadsheetml/2006/main" count="432" uniqueCount="38">
  <si>
    <t>DIOCESE OF LAFAYETTE</t>
  </si>
  <si>
    <t>CLERGY VEHICLE/BUSINESS EXPENSE REIMBURSEMENT PLAN</t>
  </si>
  <si>
    <r>
      <t>NOTICE</t>
    </r>
    <r>
      <rPr>
        <b/>
        <sz val="12"/>
        <color indexed="8"/>
        <rFont val="Times New Roman"/>
        <family val="1"/>
      </rPr>
      <t>:</t>
    </r>
  </si>
  <si>
    <t xml:space="preserve"> the IRS approved rate for</t>
  </si>
  <si>
    <t xml:space="preserve"> </t>
  </si>
  <si>
    <r>
      <t>Personal and commuting miles (to and from home to work) do not qualify.</t>
    </r>
    <r>
      <rPr>
        <b/>
        <sz val="12"/>
        <color indexed="8"/>
        <rFont val="Times New Roman"/>
        <family val="1"/>
      </rPr>
      <t xml:space="preserve"> </t>
    </r>
  </si>
  <si>
    <t>RATE</t>
  </si>
  <si>
    <t>CURRENT</t>
  </si>
  <si>
    <t>MONTH</t>
  </si>
  <si>
    <t>YEAR TO</t>
  </si>
  <si>
    <t>DATE</t>
  </si>
  <si>
    <t>Professional Magazines/Books</t>
  </si>
  <si>
    <t>Clerical Clothes/Vestments Including Cleaning</t>
  </si>
  <si>
    <t>Meals Away From Parish For Business Purposes</t>
  </si>
  <si>
    <t>Professional Gifts</t>
  </si>
  <si>
    <t xml:space="preserve">    Other Expenses: (Specify) </t>
  </si>
  <si>
    <t>Some of the employee's allowances may have to be shown on the W-2 or the allowance for business miles may have to be reduced if documentation is not sufficient and/or the number of business miles driven does not meet the statutory requirements. The IRS requires documentation showing time, place, mileage and business purpose of your auto travel. Unsubstantiated allowances may have to be shown on the W-2 or returned to the Parish.</t>
  </si>
  <si>
    <t>Employer:</t>
  </si>
  <si>
    <t>Month of:</t>
  </si>
  <si>
    <t>(Name of Parish)</t>
  </si>
  <si>
    <t xml:space="preserve">Professional Phone Expenses </t>
  </si>
  <si>
    <t>MILES</t>
  </si>
  <si>
    <t>QUALIFIED</t>
  </si>
  <si>
    <t>VEHICLE EXPENSES</t>
  </si>
  <si>
    <t>BUSINESS EXPENSES PERSONALLY PAID FOR BUT NOT REIMBURSED</t>
  </si>
  <si>
    <t>EMPLOYEE NAME:   REVEREND</t>
  </si>
  <si>
    <t>EMPLOYEE SIGNATURE:</t>
  </si>
  <si>
    <t>Total number of miles traveled during the month</t>
  </si>
  <si>
    <t>Total Over or (Under) Amount  of Allowance</t>
  </si>
  <si>
    <t>Maximum Monthly Business Allowance</t>
  </si>
  <si>
    <t>Total Vehicle and Business Expenses</t>
  </si>
  <si>
    <r>
      <t xml:space="preserve">This form may be found at </t>
    </r>
    <r>
      <rPr>
        <b/>
        <sz val="12"/>
        <color rgb="FF002060"/>
        <rFont val="Times New Roman"/>
        <family val="1"/>
      </rPr>
      <t>http://www.diolaf.org/parish-finance</t>
    </r>
    <r>
      <rPr>
        <sz val="12"/>
        <color theme="1"/>
        <rFont val="Times New Roman"/>
        <family val="1"/>
      </rPr>
      <t xml:space="preserve"> under Documents</t>
    </r>
  </si>
  <si>
    <r>
      <t xml:space="preserve"> </t>
    </r>
    <r>
      <rPr>
        <b/>
        <sz val="12"/>
        <color indexed="8"/>
        <rFont val="Times New Roman"/>
        <family val="1"/>
      </rPr>
      <t xml:space="preserve">Effective January 1, 2025                                           </t>
    </r>
  </si>
  <si>
    <r>
      <t xml:space="preserve"> mileage is 70 cents per mile.  </t>
    </r>
    <r>
      <rPr>
        <sz val="12"/>
        <color indexed="8"/>
        <rFont val="Times New Roman"/>
        <family val="1"/>
      </rPr>
      <t xml:space="preserve">        </t>
    </r>
  </si>
  <si>
    <t>Maximum number of business miles to reimburse per month: 928.57 x .70 = $650.00</t>
  </si>
  <si>
    <t>Revised 1/07/2025</t>
  </si>
  <si>
    <r>
      <t xml:space="preserve"> </t>
    </r>
    <r>
      <rPr>
        <b/>
        <sz val="12"/>
        <color indexed="8"/>
        <rFont val="Times New Roman"/>
        <family val="1"/>
      </rPr>
      <t xml:space="preserve">Effective January 1, 2025                                </t>
    </r>
  </si>
  <si>
    <r>
      <t xml:space="preserve"> </t>
    </r>
    <r>
      <rPr>
        <b/>
        <sz val="12"/>
        <color indexed="8"/>
        <rFont val="Times New Roman"/>
        <family val="1"/>
      </rPr>
      <t xml:space="preserve">Effective January 1, 2025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</si>
</sst>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00"/>
  </numFmts>
  <fonts count="10" x14ac:knownFonts="1">
    <font>
      <sz val="11"/>
      <color theme="1"/>
      <name val="Arial Unicode MS"/>
      <family val="2"/>
    </font>
    <font>
      <sz val="12"/>
      <color indexed="8"/>
      <name val="Times New Roman"/>
      <family val="1"/>
    </font>
    <font>
      <b/>
      <sz val="12"/>
      <color indexed="8"/>
      <name val="Times New Roman"/>
      <family val="1"/>
    </font>
    <font>
      <sz val="12"/>
      <color theme="1"/>
      <name val="Times New Roman"/>
      <family val="1"/>
    </font>
    <font>
      <b/>
      <u/>
      <sz val="12"/>
      <color theme="1"/>
      <name val="Times New Roman"/>
      <family val="1"/>
    </font>
    <font>
      <b/>
      <sz val="12"/>
      <color theme="1"/>
      <name val="Times New Roman"/>
      <family val="1"/>
    </font>
    <font>
      <b/>
      <i/>
      <sz val="12"/>
      <color theme="1"/>
      <name val="Times New Roman"/>
      <family val="1"/>
    </font>
    <font>
      <b/>
      <sz val="12"/>
      <color rgb="FF002060"/>
      <name val="Times New Roman"/>
      <family val="1"/>
    </font>
    <font>
      <b/>
      <sz val="12"/>
      <color rgb="FF0000FF"/>
      <name val="Times New Roman"/>
      <family val="1"/>
    </font>
    <font>
      <sz val="11"/>
      <color theme="1"/>
      <name val="Arial Unicode MS"/>
      <family val="2"/>
    </font>
  </fonts>
  <fills count="3">
    <fill>
      <patternFill patternType="none"/>
    </fill>
    <fill>
      <patternFill patternType="gray125"/>
    </fill>
    <fill>
      <patternFill patternType="solid">
        <fgColor rgb="FFFFFFCC"/>
        <bgColor indexed="64"/>
      </patternFill>
    </fill>
  </fills>
  <borders count="30">
    <border>
      <left/>
      <right/>
      <top/>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diagonal/>
    </border>
    <border>
      <left style="thin">
        <color indexed="64"/>
      </left>
      <right style="thin">
        <color indexed="64"/>
      </right>
      <top/>
      <bottom/>
      <diagonal/>
    </border>
    <border>
      <left/>
      <right style="double">
        <color indexed="64"/>
      </right>
      <top style="medium">
        <color indexed="64"/>
      </top>
      <bottom/>
      <diagonal/>
    </border>
    <border>
      <left/>
      <right style="double">
        <color indexed="64"/>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s>
  <cellStyleXfs count="2">
    <xf numFmtId="0" fontId="0" fillId="0" borderId="0"/>
    <xf numFmtId="43" fontId="9" fillId="0" borderId="0" applyFont="0" applyFill="0" applyBorder="0" applyAlignment="0" applyProtection="0"/>
  </cellStyleXfs>
  <cellXfs count="6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left" wrapText="1"/>
    </xf>
    <xf numFmtId="0" fontId="3" fillId="0" borderId="1" xfId="0" applyFont="1" applyBorder="1" applyAlignment="1">
      <alignment vertical="top" wrapText="1"/>
    </xf>
    <xf numFmtId="0" fontId="3" fillId="0" borderId="2" xfId="0" applyFont="1" applyBorder="1" applyAlignment="1">
      <alignment vertical="top" wrapText="1"/>
    </xf>
    <xf numFmtId="44" fontId="3" fillId="0" borderId="4" xfId="0" applyNumberFormat="1" applyFont="1" applyBorder="1" applyAlignment="1">
      <alignment horizontal="center" vertical="top" wrapText="1"/>
    </xf>
    <xf numFmtId="2" fontId="5" fillId="0" borderId="4" xfId="0" applyNumberFormat="1" applyFont="1" applyBorder="1" applyAlignment="1">
      <alignment vertical="top" wrapText="1"/>
    </xf>
    <xf numFmtId="44" fontId="5" fillId="0" borderId="6" xfId="0" applyNumberFormat="1" applyFont="1" applyBorder="1" applyAlignment="1">
      <alignment horizontal="center" vertical="top" wrapText="1"/>
    </xf>
    <xf numFmtId="0" fontId="3" fillId="2" borderId="4" xfId="0" applyFont="1" applyFill="1" applyBorder="1" applyAlignment="1" applyProtection="1">
      <alignment vertical="top" wrapText="1"/>
      <protection locked="0"/>
    </xf>
    <xf numFmtId="0" fontId="3" fillId="0" borderId="7" xfId="0" applyFont="1" applyBorder="1" applyAlignment="1">
      <alignment horizontal="left"/>
    </xf>
    <xf numFmtId="0" fontId="5" fillId="2" borderId="8" xfId="0" applyFont="1" applyFill="1" applyBorder="1" applyAlignment="1" applyProtection="1">
      <alignment vertical="top" wrapText="1"/>
      <protection locked="0"/>
    </xf>
    <xf numFmtId="44" fontId="5" fillId="0" borderId="8" xfId="0" applyNumberFormat="1" applyFont="1" applyBorder="1" applyAlignment="1">
      <alignment vertical="top" wrapText="1"/>
    </xf>
    <xf numFmtId="0" fontId="5" fillId="0" borderId="10" xfId="0" applyFont="1" applyBorder="1" applyAlignment="1">
      <alignment horizontal="center" vertical="top" wrapText="1"/>
    </xf>
    <xf numFmtId="0" fontId="3"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horizontal="center" vertical="top" wrapText="1"/>
    </xf>
    <xf numFmtId="0" fontId="5" fillId="0" borderId="12" xfId="0" applyFont="1" applyBorder="1" applyAlignment="1">
      <alignment horizontal="center" vertical="top" wrapText="1"/>
    </xf>
    <xf numFmtId="164" fontId="5" fillId="0" borderId="8" xfId="0" applyNumberFormat="1" applyFont="1" applyBorder="1" applyAlignment="1">
      <alignment horizontal="center" vertical="top" wrapText="1"/>
    </xf>
    <xf numFmtId="0" fontId="3" fillId="0" borderId="4" xfId="0" applyFont="1" applyFill="1" applyBorder="1" applyAlignment="1" applyProtection="1">
      <alignment vertical="top" wrapText="1"/>
    </xf>
    <xf numFmtId="0" fontId="3" fillId="0" borderId="3" xfId="0" applyFont="1" applyFill="1" applyBorder="1" applyAlignment="1" applyProtection="1">
      <alignment vertical="top" wrapText="1"/>
    </xf>
    <xf numFmtId="44" fontId="3" fillId="2" borderId="9" xfId="0" applyNumberFormat="1" applyFont="1" applyFill="1" applyBorder="1" applyAlignment="1" applyProtection="1">
      <alignment vertical="top" wrapText="1"/>
      <protection locked="0"/>
    </xf>
    <xf numFmtId="2" fontId="3" fillId="0" borderId="3" xfId="0" applyNumberFormat="1" applyFont="1" applyBorder="1" applyAlignment="1">
      <alignment vertical="top" wrapText="1"/>
    </xf>
    <xf numFmtId="44" fontId="3" fillId="0" borderId="5" xfId="0" applyNumberFormat="1" applyFont="1" applyBorder="1" applyAlignment="1">
      <alignment vertical="top" wrapText="1"/>
    </xf>
    <xf numFmtId="0" fontId="3" fillId="2" borderId="4" xfId="0" applyFont="1" applyFill="1" applyBorder="1" applyAlignment="1" applyProtection="1">
      <alignment vertical="top" wrapText="1"/>
      <protection locked="0"/>
    </xf>
    <xf numFmtId="44" fontId="3" fillId="0" borderId="3" xfId="0" applyNumberFormat="1" applyFont="1" applyBorder="1" applyAlignment="1">
      <alignment horizontal="right" vertical="top" wrapText="1"/>
    </xf>
    <xf numFmtId="4" fontId="3" fillId="2" borderId="4" xfId="0" applyNumberFormat="1" applyFont="1" applyFill="1" applyBorder="1" applyAlignment="1" applyProtection="1">
      <alignment vertical="top" wrapText="1"/>
      <protection locked="0"/>
    </xf>
    <xf numFmtId="43" fontId="3" fillId="2" borderId="4" xfId="1" applyFont="1" applyFill="1" applyBorder="1" applyAlignment="1" applyProtection="1">
      <alignment vertical="top" wrapText="1"/>
      <protection locked="0"/>
    </xf>
    <xf numFmtId="4" fontId="3" fillId="2" borderId="3" xfId="0" applyNumberFormat="1" applyFont="1" applyFill="1" applyBorder="1" applyAlignment="1" applyProtection="1">
      <alignment vertical="top" wrapText="1"/>
      <protection locked="0"/>
    </xf>
    <xf numFmtId="0" fontId="5" fillId="0" borderId="14" xfId="0" applyFont="1" applyBorder="1" applyAlignment="1">
      <alignment horizontal="center"/>
    </xf>
    <xf numFmtId="0" fontId="5" fillId="0" borderId="0" xfId="0" applyFont="1" applyAlignment="1">
      <alignment horizontal="center"/>
    </xf>
    <xf numFmtId="0" fontId="3" fillId="2" borderId="15" xfId="0" applyFont="1" applyFill="1" applyBorder="1" applyAlignment="1" applyProtection="1">
      <alignment horizontal="center"/>
      <protection locked="0"/>
    </xf>
    <xf numFmtId="17" fontId="3" fillId="2" borderId="15" xfId="0" applyNumberFormat="1" applyFont="1" applyFill="1" applyBorder="1" applyAlignment="1" applyProtection="1">
      <alignment horizontal="center"/>
      <protection locked="0"/>
    </xf>
    <xf numFmtId="0" fontId="3" fillId="0" borderId="13" xfId="0" applyFont="1" applyBorder="1" applyAlignment="1">
      <alignment vertical="center" wrapText="1"/>
    </xf>
    <xf numFmtId="0" fontId="3" fillId="0" borderId="4" xfId="0" applyFont="1" applyBorder="1" applyAlignment="1">
      <alignment vertical="center" wrapText="1"/>
    </xf>
    <xf numFmtId="0" fontId="3" fillId="2" borderId="13" xfId="0" applyFont="1" applyFill="1" applyBorder="1" applyAlignment="1" applyProtection="1">
      <alignment vertical="top" wrapText="1"/>
      <protection locked="0"/>
    </xf>
    <xf numFmtId="0" fontId="3" fillId="2" borderId="4" xfId="0" applyFont="1" applyFill="1" applyBorder="1" applyAlignment="1" applyProtection="1">
      <alignment vertical="top" wrapText="1"/>
      <protection locked="0"/>
    </xf>
    <xf numFmtId="0" fontId="3" fillId="0" borderId="13" xfId="0" applyFont="1" applyBorder="1" applyAlignment="1">
      <alignment vertical="top" wrapText="1"/>
    </xf>
    <xf numFmtId="0" fontId="3" fillId="0" borderId="4" xfId="0" applyFont="1" applyBorder="1" applyAlignment="1">
      <alignment vertical="top"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3" fillId="0" borderId="0" xfId="0" applyFont="1" applyAlignment="1">
      <alignment horizontal="justify"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5" fillId="0" borderId="20" xfId="0" applyFont="1" applyBorder="1" applyAlignment="1">
      <alignment horizontal="left" vertical="center" wrapText="1"/>
    </xf>
    <xf numFmtId="0" fontId="0" fillId="0" borderId="21" xfId="0" applyBorder="1"/>
    <xf numFmtId="0" fontId="0" fillId="0" borderId="22" xfId="0" applyBorder="1"/>
    <xf numFmtId="0" fontId="0" fillId="0" borderId="0" xfId="0" applyBorder="1"/>
    <xf numFmtId="0" fontId="3" fillId="0" borderId="23" xfId="0" applyFont="1" applyBorder="1" applyAlignment="1">
      <alignment vertical="top" wrapText="1"/>
    </xf>
    <xf numFmtId="0" fontId="3" fillId="0" borderId="8"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8" fillId="2" borderId="15" xfId="0" applyFont="1" applyFill="1" applyBorder="1" applyAlignment="1">
      <alignment horizontal="center"/>
    </xf>
    <xf numFmtId="0" fontId="5" fillId="2" borderId="15" xfId="0" applyFont="1" applyFill="1" applyBorder="1" applyAlignment="1">
      <alignment horizontal="left"/>
    </xf>
    <xf numFmtId="0" fontId="5" fillId="0" borderId="26" xfId="0" applyFont="1" applyBorder="1" applyAlignment="1">
      <alignment horizontal="right" vertical="top" wrapText="1"/>
    </xf>
    <xf numFmtId="0" fontId="0" fillId="0" borderId="27" xfId="0" applyBorder="1"/>
    <xf numFmtId="0" fontId="0" fillId="0" borderId="28" xfId="0" applyBorder="1"/>
    <xf numFmtId="0" fontId="5" fillId="0" borderId="27" xfId="0" applyFont="1" applyBorder="1" applyAlignment="1">
      <alignment horizontal="right" vertical="top" wrapText="1"/>
    </xf>
    <xf numFmtId="0" fontId="5" fillId="0" borderId="28" xfId="0" applyFont="1" applyBorder="1" applyAlignment="1">
      <alignment horizontal="right" vertical="top" wrapText="1"/>
    </xf>
    <xf numFmtId="0" fontId="5" fillId="0" borderId="29" xfId="0" applyFont="1" applyBorder="1" applyAlignment="1">
      <alignment horizontal="right" vertical="top" wrapText="1"/>
    </xf>
    <xf numFmtId="0" fontId="5" fillId="0" borderId="6" xfId="0" applyFont="1" applyBorder="1" applyAlignment="1">
      <alignment horizontal="right" vertical="top" wrapText="1"/>
    </xf>
    <xf numFmtId="0" fontId="3" fillId="2" borderId="26" xfId="0" applyFont="1" applyFill="1" applyBorder="1" applyAlignment="1" applyProtection="1">
      <alignment vertical="top" wrapText="1"/>
      <protection locked="0"/>
    </xf>
    <xf numFmtId="0" fontId="3" fillId="2" borderId="27" xfId="0" applyFont="1" applyFill="1" applyBorder="1" applyAlignment="1" applyProtection="1">
      <alignment vertical="top" wrapText="1"/>
      <protection locked="0"/>
    </xf>
    <xf numFmtId="0" fontId="3" fillId="2" borderId="28" xfId="0" applyFont="1" applyFill="1" applyBorder="1" applyAlignment="1" applyProtection="1">
      <alignment vertical="top" wrapText="1"/>
      <protection locked="0"/>
    </xf>
  </cellXfs>
  <cellStyles count="2">
    <cellStyle name="Comma" xfId="1" builtinId="3"/>
    <cellStyle name="Normal" xfId="0" builtinId="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E44"/>
  <sheetViews>
    <sheetView tabSelected="1"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32</v>
      </c>
      <c r="B7" s="6"/>
      <c r="C7" s="33" t="s">
        <v>19</v>
      </c>
      <c r="D7" s="33"/>
      <c r="E7" s="33"/>
    </row>
    <row r="8" spans="1:5" x14ac:dyDescent="0.25">
      <c r="A8" s="3" t="s">
        <v>3</v>
      </c>
      <c r="B8" s="6"/>
    </row>
    <row r="9" spans="1:5" x14ac:dyDescent="0.25">
      <c r="A9" s="3" t="s">
        <v>33</v>
      </c>
      <c r="B9" s="5" t="s">
        <v>18</v>
      </c>
      <c r="C9" s="36">
        <v>45658</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f>
        <v>0</v>
      </c>
    </row>
    <row r="21" spans="1:5" ht="16.5" customHeight="1" x14ac:dyDescent="0.25">
      <c r="A21" s="41" t="s">
        <v>12</v>
      </c>
      <c r="B21" s="42"/>
      <c r="C21" s="42"/>
      <c r="D21" s="13"/>
      <c r="E21" s="32">
        <f t="shared" ref="E21:E30" si="0">D21</f>
        <v>0</v>
      </c>
    </row>
    <row r="22" spans="1:5" ht="16.5" customHeight="1" x14ac:dyDescent="0.25">
      <c r="A22" s="41" t="s">
        <v>20</v>
      </c>
      <c r="B22" s="42"/>
      <c r="C22" s="42"/>
      <c r="D22" s="13"/>
      <c r="E22" s="32">
        <f t="shared" si="0"/>
        <v>0</v>
      </c>
    </row>
    <row r="23" spans="1:5" ht="16.5" customHeight="1" x14ac:dyDescent="0.25">
      <c r="A23" s="41" t="s">
        <v>13</v>
      </c>
      <c r="B23" s="42"/>
      <c r="C23" s="42"/>
      <c r="D23" s="13"/>
      <c r="E23" s="32">
        <f t="shared" si="0"/>
        <v>0</v>
      </c>
    </row>
    <row r="24" spans="1:5" x14ac:dyDescent="0.25">
      <c r="A24" s="41" t="s">
        <v>14</v>
      </c>
      <c r="B24" s="42"/>
      <c r="C24" s="42"/>
      <c r="D24" s="13"/>
      <c r="E24" s="32">
        <f t="shared" si="0"/>
        <v>0</v>
      </c>
    </row>
    <row r="25" spans="1:5" ht="31.5" customHeight="1" x14ac:dyDescent="0.25">
      <c r="A25" s="37" t="s">
        <v>15</v>
      </c>
      <c r="B25" s="38"/>
      <c r="C25" s="38"/>
      <c r="D25" s="23"/>
      <c r="E25" s="24"/>
    </row>
    <row r="26" spans="1:5" x14ac:dyDescent="0.25">
      <c r="A26" s="39"/>
      <c r="B26" s="40"/>
      <c r="C26" s="40"/>
      <c r="D26" s="13"/>
      <c r="E26" s="32">
        <f t="shared" si="0"/>
        <v>0</v>
      </c>
    </row>
    <row r="27" spans="1:5" x14ac:dyDescent="0.25">
      <c r="A27" s="39"/>
      <c r="B27" s="40"/>
      <c r="C27" s="40"/>
      <c r="D27" s="13"/>
      <c r="E27" s="32">
        <f t="shared" si="0"/>
        <v>0</v>
      </c>
    </row>
    <row r="28" spans="1:5" x14ac:dyDescent="0.25">
      <c r="A28" s="39"/>
      <c r="B28" s="40"/>
      <c r="C28" s="40"/>
      <c r="D28" s="13"/>
      <c r="E28" s="32">
        <f t="shared" si="0"/>
        <v>0</v>
      </c>
    </row>
    <row r="29" spans="1:5" x14ac:dyDescent="0.25">
      <c r="A29" s="39"/>
      <c r="B29" s="40"/>
      <c r="C29" s="40"/>
      <c r="D29" s="13"/>
      <c r="E29" s="32">
        <f t="shared" si="0"/>
        <v>0</v>
      </c>
    </row>
    <row r="30" spans="1:5" x14ac:dyDescent="0.25">
      <c r="A30" s="39"/>
      <c r="B30" s="40"/>
      <c r="C30" s="40"/>
      <c r="D30" s="13"/>
      <c r="E30" s="32">
        <f t="shared" si="0"/>
        <v>0</v>
      </c>
    </row>
    <row r="31" spans="1:5" ht="16.5" customHeight="1" x14ac:dyDescent="0.3">
      <c r="A31" s="58" t="s">
        <v>30</v>
      </c>
      <c r="B31" s="59"/>
      <c r="C31" s="60"/>
      <c r="D31" s="11">
        <f>SUM(D16:D30)</f>
        <v>0</v>
      </c>
      <c r="E31" s="26">
        <f t="shared" ref="E31:E33" si="1">D31</f>
        <v>0</v>
      </c>
    </row>
    <row r="32" spans="1:5" ht="16.5" customHeight="1" x14ac:dyDescent="0.25">
      <c r="A32" s="58" t="s">
        <v>29</v>
      </c>
      <c r="B32" s="61"/>
      <c r="C32" s="62"/>
      <c r="D32" s="10">
        <v>650</v>
      </c>
      <c r="E32" s="29">
        <f t="shared" si="1"/>
        <v>650</v>
      </c>
    </row>
    <row r="33" spans="1:5" ht="16.5" customHeight="1" thickBot="1" x14ac:dyDescent="0.3">
      <c r="A33" s="63" t="s">
        <v>28</v>
      </c>
      <c r="B33" s="64"/>
      <c r="C33" s="64"/>
      <c r="D33" s="12">
        <f>D31-D32</f>
        <v>-650</v>
      </c>
      <c r="E33" s="27">
        <f t="shared" si="1"/>
        <v>-650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algorithmName="SHA-512" hashValue="P10pA4+yhghfty8qclTPX5hrCRs7hMQkZcVb17+P8SulB0Bq8ObBPEUQoEK4HPrsR98EN6Rpdnl0DKr5ifazng==" saltValue="/ms/5vA5S2J+98XJci4ftg==" spinCount="100000" sheet="1" objects="1" scenarios="1" selectLockedCells="1"/>
  <mergeCells count="27">
    <mergeCell ref="A28:C28"/>
    <mergeCell ref="A30:C30"/>
    <mergeCell ref="A29:C29"/>
    <mergeCell ref="A39:E42"/>
    <mergeCell ref="A17:C17"/>
    <mergeCell ref="A18:C19"/>
    <mergeCell ref="D18:D19"/>
    <mergeCell ref="E18:E19"/>
    <mergeCell ref="A20:C20"/>
    <mergeCell ref="A21:C21"/>
    <mergeCell ref="B35:E35"/>
    <mergeCell ref="B37:E37"/>
    <mergeCell ref="A31:C31"/>
    <mergeCell ref="A32:C32"/>
    <mergeCell ref="A33:C33"/>
    <mergeCell ref="A24:C24"/>
    <mergeCell ref="A25:C25"/>
    <mergeCell ref="A26:C26"/>
    <mergeCell ref="A27:C27"/>
    <mergeCell ref="A23:C23"/>
    <mergeCell ref="A14:A15"/>
    <mergeCell ref="A22:C22"/>
    <mergeCell ref="C7:E7"/>
    <mergeCell ref="A2:E2"/>
    <mergeCell ref="A3:E3"/>
    <mergeCell ref="C6:E6"/>
    <mergeCell ref="C9:E9"/>
  </mergeCells>
  <printOptions horizontalCentered="1" verticalCentered="1"/>
  <pageMargins left="0.25" right="0.25" top="0.25" bottom="0.2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E44"/>
  <sheetViews>
    <sheetView topLeftCell="A16"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45931</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D16+'September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D20+'September 2025'!E20</f>
        <v>0</v>
      </c>
    </row>
    <row r="21" spans="1:5" ht="16.5" customHeight="1" x14ac:dyDescent="0.25">
      <c r="A21" s="41" t="s">
        <v>12</v>
      </c>
      <c r="B21" s="42"/>
      <c r="C21" s="42"/>
      <c r="D21" s="28"/>
      <c r="E21" s="32">
        <f>D21+'September 2025'!E21</f>
        <v>0</v>
      </c>
    </row>
    <row r="22" spans="1:5" ht="16.5" customHeight="1" x14ac:dyDescent="0.25">
      <c r="A22" s="41" t="s">
        <v>20</v>
      </c>
      <c r="B22" s="42"/>
      <c r="C22" s="42"/>
      <c r="D22" s="28"/>
      <c r="E22" s="32">
        <f>D22+'September 2025'!E22</f>
        <v>0</v>
      </c>
    </row>
    <row r="23" spans="1:5" ht="16.5" customHeight="1" x14ac:dyDescent="0.25">
      <c r="A23" s="41" t="s">
        <v>13</v>
      </c>
      <c r="B23" s="42"/>
      <c r="C23" s="42"/>
      <c r="D23" s="28"/>
      <c r="E23" s="32">
        <f>D23+'September 2025'!E23</f>
        <v>0</v>
      </c>
    </row>
    <row r="24" spans="1:5" x14ac:dyDescent="0.25">
      <c r="A24" s="41" t="s">
        <v>14</v>
      </c>
      <c r="B24" s="42"/>
      <c r="C24" s="42"/>
      <c r="D24" s="28"/>
      <c r="E24" s="32">
        <f>D24+'September 2025'!E24</f>
        <v>0</v>
      </c>
    </row>
    <row r="25" spans="1:5" ht="31.5" customHeight="1" x14ac:dyDescent="0.25">
      <c r="A25" s="37" t="s">
        <v>15</v>
      </c>
      <c r="B25" s="38"/>
      <c r="C25" s="38"/>
      <c r="D25" s="23"/>
      <c r="E25" s="24"/>
    </row>
    <row r="26" spans="1:5" x14ac:dyDescent="0.25">
      <c r="A26" s="39"/>
      <c r="B26" s="40"/>
      <c r="C26" s="40"/>
      <c r="D26" s="28"/>
      <c r="E26" s="32">
        <f>D26+'September 2025'!E26</f>
        <v>0</v>
      </c>
    </row>
    <row r="27" spans="1:5" x14ac:dyDescent="0.25">
      <c r="A27" s="39"/>
      <c r="B27" s="40"/>
      <c r="C27" s="40"/>
      <c r="D27" s="28"/>
      <c r="E27" s="32">
        <f>D27+'September 2025'!E27</f>
        <v>0</v>
      </c>
    </row>
    <row r="28" spans="1:5" x14ac:dyDescent="0.25">
      <c r="A28" s="39"/>
      <c r="B28" s="40"/>
      <c r="C28" s="40"/>
      <c r="D28" s="28"/>
      <c r="E28" s="32">
        <f>D28+'September 2025'!E28</f>
        <v>0</v>
      </c>
    </row>
    <row r="29" spans="1:5" x14ac:dyDescent="0.25">
      <c r="A29" s="39"/>
      <c r="B29" s="40"/>
      <c r="C29" s="40"/>
      <c r="D29" s="28"/>
      <c r="E29" s="32">
        <f>D29+'September 2025'!E29</f>
        <v>0</v>
      </c>
    </row>
    <row r="30" spans="1:5" x14ac:dyDescent="0.25">
      <c r="A30" s="39"/>
      <c r="B30" s="40"/>
      <c r="C30" s="40"/>
      <c r="D30" s="28"/>
      <c r="E30" s="32">
        <f>D30+'September 2025'!E30</f>
        <v>0</v>
      </c>
    </row>
    <row r="31" spans="1:5" ht="16.5" customHeight="1" x14ac:dyDescent="0.3">
      <c r="A31" s="58" t="s">
        <v>30</v>
      </c>
      <c r="B31" s="59"/>
      <c r="C31" s="60"/>
      <c r="D31" s="11">
        <f>SUM(D16:D30)</f>
        <v>0</v>
      </c>
      <c r="E31" s="26">
        <f>D31+'September 2025'!E31</f>
        <v>0</v>
      </c>
    </row>
    <row r="32" spans="1:5" ht="16.5" customHeight="1" x14ac:dyDescent="0.25">
      <c r="A32" s="58" t="s">
        <v>29</v>
      </c>
      <c r="B32" s="61"/>
      <c r="C32" s="62"/>
      <c r="D32" s="10">
        <v>650</v>
      </c>
      <c r="E32" s="29">
        <f>D32+'September 2025'!E32</f>
        <v>6500</v>
      </c>
    </row>
    <row r="33" spans="1:5" ht="16.5" customHeight="1" thickBot="1" x14ac:dyDescent="0.3">
      <c r="A33" s="63" t="s">
        <v>28</v>
      </c>
      <c r="B33" s="64"/>
      <c r="C33" s="64"/>
      <c r="D33" s="12">
        <f>D31-D32</f>
        <v>-650</v>
      </c>
      <c r="E33" s="27">
        <f>E31-E32</f>
        <v>-6500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E44"/>
  <sheetViews>
    <sheetView topLeftCell="A13"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45962</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D16+'October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D20+'October 2025'!E20</f>
        <v>0</v>
      </c>
    </row>
    <row r="21" spans="1:5" ht="16.5" customHeight="1" x14ac:dyDescent="0.25">
      <c r="A21" s="41" t="s">
        <v>12</v>
      </c>
      <c r="B21" s="42"/>
      <c r="C21" s="42"/>
      <c r="D21" s="28"/>
      <c r="E21" s="32">
        <f>D21+'October 2025'!E21</f>
        <v>0</v>
      </c>
    </row>
    <row r="22" spans="1:5" ht="16.5" customHeight="1" x14ac:dyDescent="0.25">
      <c r="A22" s="41" t="s">
        <v>20</v>
      </c>
      <c r="B22" s="42"/>
      <c r="C22" s="42"/>
      <c r="D22" s="28"/>
      <c r="E22" s="32">
        <f>D22+'October 2025'!E22</f>
        <v>0</v>
      </c>
    </row>
    <row r="23" spans="1:5" ht="16.5" customHeight="1" x14ac:dyDescent="0.25">
      <c r="A23" s="41" t="s">
        <v>13</v>
      </c>
      <c r="B23" s="42"/>
      <c r="C23" s="42"/>
      <c r="D23" s="28"/>
      <c r="E23" s="32">
        <f>D23+'October 2025'!E23</f>
        <v>0</v>
      </c>
    </row>
    <row r="24" spans="1:5" x14ac:dyDescent="0.25">
      <c r="A24" s="41" t="s">
        <v>14</v>
      </c>
      <c r="B24" s="42"/>
      <c r="C24" s="42"/>
      <c r="D24" s="28"/>
      <c r="E24" s="32">
        <f>D24+'October 2025'!E24</f>
        <v>0</v>
      </c>
    </row>
    <row r="25" spans="1:5" ht="31.5" customHeight="1" x14ac:dyDescent="0.25">
      <c r="A25" s="37" t="s">
        <v>15</v>
      </c>
      <c r="B25" s="38"/>
      <c r="C25" s="38"/>
      <c r="D25" s="23"/>
      <c r="E25" s="24"/>
    </row>
    <row r="26" spans="1:5" x14ac:dyDescent="0.25">
      <c r="A26" s="39"/>
      <c r="B26" s="40"/>
      <c r="C26" s="40"/>
      <c r="D26" s="28"/>
      <c r="E26" s="32">
        <f>D26+'October 2025'!E26</f>
        <v>0</v>
      </c>
    </row>
    <row r="27" spans="1:5" x14ac:dyDescent="0.25">
      <c r="A27" s="39"/>
      <c r="B27" s="40"/>
      <c r="C27" s="40"/>
      <c r="D27" s="28"/>
      <c r="E27" s="32">
        <f>D27+'October 2025'!E27</f>
        <v>0</v>
      </c>
    </row>
    <row r="28" spans="1:5" x14ac:dyDescent="0.25">
      <c r="A28" s="39"/>
      <c r="B28" s="40"/>
      <c r="C28" s="40"/>
      <c r="D28" s="28"/>
      <c r="E28" s="32">
        <f>D28+'October 2025'!E28</f>
        <v>0</v>
      </c>
    </row>
    <row r="29" spans="1:5" x14ac:dyDescent="0.25">
      <c r="A29" s="39"/>
      <c r="B29" s="40"/>
      <c r="C29" s="40"/>
      <c r="D29" s="28"/>
      <c r="E29" s="32">
        <f>D29+'October 2025'!E29</f>
        <v>0</v>
      </c>
    </row>
    <row r="30" spans="1:5" x14ac:dyDescent="0.25">
      <c r="A30" s="39"/>
      <c r="B30" s="40"/>
      <c r="C30" s="40"/>
      <c r="D30" s="28"/>
      <c r="E30" s="32">
        <f>D30+'October 2025'!E30</f>
        <v>0</v>
      </c>
    </row>
    <row r="31" spans="1:5" ht="16.5" customHeight="1" x14ac:dyDescent="0.3">
      <c r="A31" s="58" t="s">
        <v>30</v>
      </c>
      <c r="B31" s="59"/>
      <c r="C31" s="60"/>
      <c r="D31" s="11">
        <f>SUM(D16:D30)</f>
        <v>0</v>
      </c>
      <c r="E31" s="26">
        <f>D31+'October 2025'!E31</f>
        <v>0</v>
      </c>
    </row>
    <row r="32" spans="1:5" ht="16.5" customHeight="1" x14ac:dyDescent="0.25">
      <c r="A32" s="58" t="s">
        <v>29</v>
      </c>
      <c r="B32" s="61"/>
      <c r="C32" s="62"/>
      <c r="D32" s="10">
        <v>650</v>
      </c>
      <c r="E32" s="29">
        <f>D32+'October 2025'!E32</f>
        <v>7150</v>
      </c>
    </row>
    <row r="33" spans="1:5" ht="16.5" customHeight="1" thickBot="1" x14ac:dyDescent="0.3">
      <c r="A33" s="63" t="s">
        <v>28</v>
      </c>
      <c r="B33" s="64"/>
      <c r="C33" s="64"/>
      <c r="D33" s="12">
        <f>D31-D32</f>
        <v>-650</v>
      </c>
      <c r="E33" s="27">
        <f>E31-E32</f>
        <v>-7150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G44"/>
  <sheetViews>
    <sheetView topLeftCell="A6"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45992</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D16+'November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D20+'November 2025'!E20</f>
        <v>0</v>
      </c>
    </row>
    <row r="21" spans="1:5" ht="16.5" customHeight="1" x14ac:dyDescent="0.25">
      <c r="A21" s="41" t="s">
        <v>12</v>
      </c>
      <c r="B21" s="42"/>
      <c r="C21" s="42"/>
      <c r="D21" s="28"/>
      <c r="E21" s="32">
        <f>D21+'November 2025'!E21</f>
        <v>0</v>
      </c>
    </row>
    <row r="22" spans="1:5" ht="16.5" customHeight="1" x14ac:dyDescent="0.25">
      <c r="A22" s="41" t="s">
        <v>20</v>
      </c>
      <c r="B22" s="42"/>
      <c r="C22" s="42"/>
      <c r="D22" s="28"/>
      <c r="E22" s="32">
        <f>D22+'November 2025'!E22</f>
        <v>0</v>
      </c>
    </row>
    <row r="23" spans="1:5" ht="16.5" customHeight="1" x14ac:dyDescent="0.25">
      <c r="A23" s="41" t="s">
        <v>13</v>
      </c>
      <c r="B23" s="42"/>
      <c r="C23" s="42"/>
      <c r="D23" s="28"/>
      <c r="E23" s="32">
        <f>D23+'November 2025'!E23</f>
        <v>0</v>
      </c>
    </row>
    <row r="24" spans="1:5" x14ac:dyDescent="0.25">
      <c r="A24" s="41" t="s">
        <v>14</v>
      </c>
      <c r="B24" s="42"/>
      <c r="C24" s="42"/>
      <c r="D24" s="28"/>
      <c r="E24" s="32">
        <f>D24+'November 2025'!E24</f>
        <v>0</v>
      </c>
    </row>
    <row r="25" spans="1:5" ht="31.5" customHeight="1" x14ac:dyDescent="0.25">
      <c r="A25" s="37" t="s">
        <v>15</v>
      </c>
      <c r="B25" s="38"/>
      <c r="C25" s="38"/>
      <c r="D25" s="23"/>
      <c r="E25" s="24"/>
    </row>
    <row r="26" spans="1:5" x14ac:dyDescent="0.25">
      <c r="A26" s="39"/>
      <c r="B26" s="40"/>
      <c r="C26" s="40"/>
      <c r="D26" s="28"/>
      <c r="E26" s="32">
        <f>D26+'November 2025'!E26</f>
        <v>0</v>
      </c>
    </row>
    <row r="27" spans="1:5" x14ac:dyDescent="0.25">
      <c r="A27" s="39"/>
      <c r="B27" s="40"/>
      <c r="C27" s="40"/>
      <c r="D27" s="28"/>
      <c r="E27" s="32">
        <f>D27+'November 2025'!E27</f>
        <v>0</v>
      </c>
    </row>
    <row r="28" spans="1:5" x14ac:dyDescent="0.25">
      <c r="A28" s="39"/>
      <c r="B28" s="40"/>
      <c r="C28" s="40"/>
      <c r="D28" s="28"/>
      <c r="E28" s="32">
        <f>D28+'November 2025'!E28</f>
        <v>0</v>
      </c>
    </row>
    <row r="29" spans="1:5" x14ac:dyDescent="0.25">
      <c r="A29" s="39"/>
      <c r="B29" s="40"/>
      <c r="C29" s="40"/>
      <c r="D29" s="28"/>
      <c r="E29" s="32">
        <f>D29+'November 2025'!E29</f>
        <v>0</v>
      </c>
    </row>
    <row r="30" spans="1:5" x14ac:dyDescent="0.25">
      <c r="A30" s="39"/>
      <c r="B30" s="40"/>
      <c r="C30" s="40"/>
      <c r="D30" s="28"/>
      <c r="E30" s="32">
        <f>D30+'November 2025'!E30</f>
        <v>0</v>
      </c>
    </row>
    <row r="31" spans="1:5" ht="16.5" customHeight="1" x14ac:dyDescent="0.3">
      <c r="A31" s="58" t="s">
        <v>30</v>
      </c>
      <c r="B31" s="59"/>
      <c r="C31" s="60"/>
      <c r="D31" s="11">
        <f>SUM(D16:D30)</f>
        <v>0</v>
      </c>
      <c r="E31" s="26">
        <f>D31+'November 2025'!E31</f>
        <v>0</v>
      </c>
    </row>
    <row r="32" spans="1:5" ht="16.5" customHeight="1" x14ac:dyDescent="0.25">
      <c r="A32" s="58" t="s">
        <v>29</v>
      </c>
      <c r="B32" s="61"/>
      <c r="C32" s="62"/>
      <c r="D32" s="10">
        <v>650</v>
      </c>
      <c r="E32" s="29">
        <f>D32+'November 2025'!E32</f>
        <v>7800</v>
      </c>
    </row>
    <row r="33" spans="1:7" ht="16.5" customHeight="1" thickBot="1" x14ac:dyDescent="0.3">
      <c r="A33" s="63" t="s">
        <v>28</v>
      </c>
      <c r="B33" s="64"/>
      <c r="C33" s="64"/>
      <c r="D33" s="12">
        <f>D31-D32</f>
        <v>-650</v>
      </c>
      <c r="E33" s="27">
        <f>E31-E32</f>
        <v>-7800</v>
      </c>
    </row>
    <row r="34" spans="1:7" ht="16.5" thickTop="1" x14ac:dyDescent="0.25">
      <c r="A34" s="3"/>
      <c r="B34" s="3"/>
    </row>
    <row r="35" spans="1:7" x14ac:dyDescent="0.25">
      <c r="A35" s="5" t="s">
        <v>25</v>
      </c>
      <c r="B35" s="56"/>
      <c r="C35" s="56"/>
      <c r="D35" s="56"/>
      <c r="E35" s="56"/>
    </row>
    <row r="36" spans="1:7" x14ac:dyDescent="0.25">
      <c r="A36" s="2"/>
      <c r="B36" s="2"/>
    </row>
    <row r="37" spans="1:7" x14ac:dyDescent="0.25">
      <c r="A37" s="5" t="s">
        <v>26</v>
      </c>
      <c r="B37" s="57"/>
      <c r="C37" s="57"/>
      <c r="D37" s="57"/>
      <c r="E37" s="57"/>
    </row>
    <row r="38" spans="1:7" x14ac:dyDescent="0.25">
      <c r="A38" s="3"/>
      <c r="B38" s="3"/>
    </row>
    <row r="39" spans="1:7" ht="15.75" customHeight="1" x14ac:dyDescent="0.25">
      <c r="A39" s="45" t="s">
        <v>16</v>
      </c>
      <c r="B39" s="45"/>
      <c r="C39" s="45"/>
      <c r="D39" s="45"/>
      <c r="E39" s="45"/>
    </row>
    <row r="40" spans="1:7" x14ac:dyDescent="0.25">
      <c r="A40" s="45"/>
      <c r="B40" s="45"/>
      <c r="C40" s="45"/>
      <c r="D40" s="45"/>
      <c r="E40" s="45"/>
    </row>
    <row r="41" spans="1:7" x14ac:dyDescent="0.25">
      <c r="A41" s="45"/>
      <c r="B41" s="45"/>
      <c r="C41" s="45"/>
      <c r="D41" s="45"/>
      <c r="E41" s="45"/>
    </row>
    <row r="42" spans="1:7" x14ac:dyDescent="0.25">
      <c r="A42" s="45"/>
      <c r="B42" s="45"/>
      <c r="C42" s="45"/>
      <c r="D42" s="45"/>
      <c r="E42" s="45"/>
      <c r="G42" s="5"/>
    </row>
    <row r="43" spans="1:7" x14ac:dyDescent="0.25">
      <c r="A43" s="7"/>
      <c r="B43" s="7"/>
      <c r="C43" s="7"/>
      <c r="D43" s="7"/>
      <c r="E43" s="7"/>
    </row>
    <row r="44" spans="1:7"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E44"/>
  <sheetViews>
    <sheetView topLeftCell="A6" zoomScaleSheetLayoutView="100" workbookViewId="0">
      <selection activeCell="C6" sqref="C6:E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36</v>
      </c>
      <c r="B7" s="6"/>
      <c r="C7" s="33" t="s">
        <v>19</v>
      </c>
      <c r="D7" s="33"/>
      <c r="E7" s="33"/>
    </row>
    <row r="8" spans="1:5" x14ac:dyDescent="0.25">
      <c r="A8" s="3" t="s">
        <v>3</v>
      </c>
      <c r="B8" s="6"/>
    </row>
    <row r="9" spans="1:5" x14ac:dyDescent="0.25">
      <c r="A9" s="3" t="s">
        <v>33</v>
      </c>
      <c r="B9" s="5" t="s">
        <v>18</v>
      </c>
      <c r="C9" s="36">
        <v>45689</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D16+'January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1"/>
      <c r="E20" s="32">
        <f>D20+'January 2025'!E20</f>
        <v>0</v>
      </c>
    </row>
    <row r="21" spans="1:5" ht="16.5" customHeight="1" x14ac:dyDescent="0.25">
      <c r="A21" s="41" t="s">
        <v>12</v>
      </c>
      <c r="B21" s="42"/>
      <c r="C21" s="42"/>
      <c r="D21" s="28"/>
      <c r="E21" s="32">
        <f>D21+'January 2025'!E21</f>
        <v>0</v>
      </c>
    </row>
    <row r="22" spans="1:5" ht="16.5" customHeight="1" x14ac:dyDescent="0.25">
      <c r="A22" s="41" t="s">
        <v>20</v>
      </c>
      <c r="B22" s="42"/>
      <c r="C22" s="42"/>
      <c r="D22" s="28"/>
      <c r="E22" s="32">
        <f>D22+'January 2025'!E22</f>
        <v>0</v>
      </c>
    </row>
    <row r="23" spans="1:5" ht="16.5" customHeight="1" x14ac:dyDescent="0.25">
      <c r="A23" s="41" t="s">
        <v>13</v>
      </c>
      <c r="B23" s="42"/>
      <c r="C23" s="42"/>
      <c r="D23" s="28"/>
      <c r="E23" s="32">
        <f>D23+'January 2025'!E23</f>
        <v>0</v>
      </c>
    </row>
    <row r="24" spans="1:5" x14ac:dyDescent="0.25">
      <c r="A24" s="41" t="s">
        <v>14</v>
      </c>
      <c r="B24" s="42"/>
      <c r="C24" s="42"/>
      <c r="D24" s="28"/>
      <c r="E24" s="32">
        <f>D24+'January 2025'!E24</f>
        <v>0</v>
      </c>
    </row>
    <row r="25" spans="1:5" ht="31.5" customHeight="1" x14ac:dyDescent="0.25">
      <c r="A25" s="37" t="s">
        <v>15</v>
      </c>
      <c r="B25" s="38"/>
      <c r="C25" s="38"/>
      <c r="D25" s="23"/>
      <c r="E25" s="24"/>
    </row>
    <row r="26" spans="1:5" x14ac:dyDescent="0.25">
      <c r="A26" s="39"/>
      <c r="B26" s="40"/>
      <c r="C26" s="40"/>
      <c r="D26" s="28"/>
      <c r="E26" s="32">
        <f>D26+'January 2025'!E26</f>
        <v>0</v>
      </c>
    </row>
    <row r="27" spans="1:5" x14ac:dyDescent="0.25">
      <c r="A27" s="39"/>
      <c r="B27" s="40"/>
      <c r="C27" s="40"/>
      <c r="D27" s="28"/>
      <c r="E27" s="32">
        <f>D27+'January 2025'!E27</f>
        <v>0</v>
      </c>
    </row>
    <row r="28" spans="1:5" x14ac:dyDescent="0.25">
      <c r="A28" s="39"/>
      <c r="B28" s="40"/>
      <c r="C28" s="40"/>
      <c r="D28" s="28"/>
      <c r="E28" s="32">
        <f>D28+'January 2025'!E28</f>
        <v>0</v>
      </c>
    </row>
    <row r="29" spans="1:5" x14ac:dyDescent="0.25">
      <c r="A29" s="39"/>
      <c r="B29" s="40"/>
      <c r="C29" s="40"/>
      <c r="D29" s="28"/>
      <c r="E29" s="32">
        <f>D29+'January 2025'!E29</f>
        <v>0</v>
      </c>
    </row>
    <row r="30" spans="1:5" x14ac:dyDescent="0.25">
      <c r="A30" s="39"/>
      <c r="B30" s="40"/>
      <c r="C30" s="40"/>
      <c r="D30" s="28"/>
      <c r="E30" s="32">
        <f>D30+'January 2025'!E30</f>
        <v>0</v>
      </c>
    </row>
    <row r="31" spans="1:5" ht="16.5" customHeight="1" x14ac:dyDescent="0.3">
      <c r="A31" s="58" t="s">
        <v>30</v>
      </c>
      <c r="B31" s="59"/>
      <c r="C31" s="60"/>
      <c r="D31" s="11">
        <f>SUM(D16:D30)</f>
        <v>0</v>
      </c>
      <c r="E31" s="26">
        <f>D31+'January 2025'!E31</f>
        <v>0</v>
      </c>
    </row>
    <row r="32" spans="1:5" ht="16.5" customHeight="1" x14ac:dyDescent="0.25">
      <c r="A32" s="58" t="s">
        <v>29</v>
      </c>
      <c r="B32" s="61"/>
      <c r="C32" s="62"/>
      <c r="D32" s="10">
        <v>650</v>
      </c>
      <c r="E32" s="29">
        <f>D32+'January 2025'!E32</f>
        <v>1300</v>
      </c>
    </row>
    <row r="33" spans="1:5" ht="16.5" customHeight="1" thickBot="1" x14ac:dyDescent="0.3">
      <c r="A33" s="63" t="s">
        <v>28</v>
      </c>
      <c r="B33" s="64"/>
      <c r="C33" s="64"/>
      <c r="D33" s="12">
        <f>D31-D32</f>
        <v>-650</v>
      </c>
      <c r="E33" s="27">
        <f>E31-E32</f>
        <v>-1300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44"/>
  <sheetViews>
    <sheetView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36</v>
      </c>
      <c r="B7" s="6"/>
      <c r="C7" s="33" t="s">
        <v>19</v>
      </c>
      <c r="D7" s="33"/>
      <c r="E7" s="33"/>
    </row>
    <row r="8" spans="1:5" x14ac:dyDescent="0.25">
      <c r="A8" s="3" t="s">
        <v>3</v>
      </c>
      <c r="B8" s="6"/>
    </row>
    <row r="9" spans="1:5" x14ac:dyDescent="0.25">
      <c r="A9" s="3" t="s">
        <v>33</v>
      </c>
      <c r="B9" s="5" t="s">
        <v>18</v>
      </c>
      <c r="C9" s="36">
        <v>45717</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D16+'February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D20+'February 2025'!E20</f>
        <v>0</v>
      </c>
    </row>
    <row r="21" spans="1:5" ht="16.5" customHeight="1" x14ac:dyDescent="0.25">
      <c r="A21" s="41" t="s">
        <v>12</v>
      </c>
      <c r="B21" s="42"/>
      <c r="C21" s="42"/>
      <c r="D21" s="28"/>
      <c r="E21" s="32">
        <f>D21+'February 2025'!E21</f>
        <v>0</v>
      </c>
    </row>
    <row r="22" spans="1:5" ht="16.5" customHeight="1" x14ac:dyDescent="0.25">
      <c r="A22" s="41" t="s">
        <v>20</v>
      </c>
      <c r="B22" s="42"/>
      <c r="C22" s="42"/>
      <c r="D22" s="28"/>
      <c r="E22" s="32">
        <f>D22+'February 2025'!E22</f>
        <v>0</v>
      </c>
    </row>
    <row r="23" spans="1:5" ht="16.5" customHeight="1" x14ac:dyDescent="0.25">
      <c r="A23" s="41" t="s">
        <v>13</v>
      </c>
      <c r="B23" s="42"/>
      <c r="C23" s="42"/>
      <c r="D23" s="28"/>
      <c r="E23" s="32">
        <f>D23+'February 2025'!E23</f>
        <v>0</v>
      </c>
    </row>
    <row r="24" spans="1:5" x14ac:dyDescent="0.25">
      <c r="A24" s="41" t="s">
        <v>14</v>
      </c>
      <c r="B24" s="42"/>
      <c r="C24" s="42"/>
      <c r="D24" s="28"/>
      <c r="E24" s="32">
        <f>D24+'February 2025'!E24</f>
        <v>0</v>
      </c>
    </row>
    <row r="25" spans="1:5" ht="31.5" customHeight="1" x14ac:dyDescent="0.25">
      <c r="A25" s="37" t="s">
        <v>15</v>
      </c>
      <c r="B25" s="38"/>
      <c r="C25" s="38"/>
      <c r="D25" s="23"/>
      <c r="E25" s="24"/>
    </row>
    <row r="26" spans="1:5" x14ac:dyDescent="0.25">
      <c r="A26" s="39"/>
      <c r="B26" s="40"/>
      <c r="C26" s="40"/>
      <c r="D26" s="28"/>
      <c r="E26" s="32">
        <f>D26+'February 2025'!E26</f>
        <v>0</v>
      </c>
    </row>
    <row r="27" spans="1:5" x14ac:dyDescent="0.25">
      <c r="A27" s="39"/>
      <c r="B27" s="40"/>
      <c r="C27" s="40"/>
      <c r="D27" s="28"/>
      <c r="E27" s="32">
        <f>D27+'February 2025'!E27</f>
        <v>0</v>
      </c>
    </row>
    <row r="28" spans="1:5" x14ac:dyDescent="0.25">
      <c r="A28" s="39"/>
      <c r="B28" s="40"/>
      <c r="C28" s="40"/>
      <c r="D28" s="28"/>
      <c r="E28" s="32">
        <f>D28+'February 2025'!E28</f>
        <v>0</v>
      </c>
    </row>
    <row r="29" spans="1:5" x14ac:dyDescent="0.25">
      <c r="A29" s="39"/>
      <c r="B29" s="40"/>
      <c r="C29" s="40"/>
      <c r="D29" s="28"/>
      <c r="E29" s="32">
        <f>D29+'February 2025'!E29</f>
        <v>0</v>
      </c>
    </row>
    <row r="30" spans="1:5" x14ac:dyDescent="0.25">
      <c r="A30" s="39"/>
      <c r="B30" s="40"/>
      <c r="C30" s="40"/>
      <c r="D30" s="28"/>
      <c r="E30" s="32">
        <f>D30+'February 2025'!E30</f>
        <v>0</v>
      </c>
    </row>
    <row r="31" spans="1:5" ht="16.5" customHeight="1" x14ac:dyDescent="0.3">
      <c r="A31" s="58" t="s">
        <v>30</v>
      </c>
      <c r="B31" s="59"/>
      <c r="C31" s="60"/>
      <c r="D31" s="11">
        <f>SUM(D16:D30)</f>
        <v>0</v>
      </c>
      <c r="E31" s="26">
        <f>D31+'February 2025'!E31</f>
        <v>0</v>
      </c>
    </row>
    <row r="32" spans="1:5" ht="16.5" customHeight="1" x14ac:dyDescent="0.25">
      <c r="A32" s="58" t="s">
        <v>29</v>
      </c>
      <c r="B32" s="61"/>
      <c r="C32" s="62"/>
      <c r="D32" s="10">
        <v>650</v>
      </c>
      <c r="E32" s="29">
        <f>D32+'February 2025'!E32</f>
        <v>1950</v>
      </c>
    </row>
    <row r="33" spans="1:5" ht="16.5" customHeight="1" thickBot="1" x14ac:dyDescent="0.3">
      <c r="A33" s="63" t="s">
        <v>28</v>
      </c>
      <c r="B33" s="64"/>
      <c r="C33" s="64"/>
      <c r="D33" s="12">
        <f>D31-D32</f>
        <v>-650</v>
      </c>
      <c r="E33" s="27">
        <f>E31-E32</f>
        <v>-1950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E44"/>
  <sheetViews>
    <sheetView topLeftCell="A4"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36</v>
      </c>
      <c r="B7" s="6"/>
      <c r="C7" s="33" t="s">
        <v>19</v>
      </c>
      <c r="D7" s="33"/>
      <c r="E7" s="33"/>
    </row>
    <row r="8" spans="1:5" x14ac:dyDescent="0.25">
      <c r="A8" s="3" t="s">
        <v>3</v>
      </c>
      <c r="B8" s="6"/>
    </row>
    <row r="9" spans="1:5" x14ac:dyDescent="0.25">
      <c r="A9" s="3" t="s">
        <v>33</v>
      </c>
      <c r="B9" s="5" t="s">
        <v>18</v>
      </c>
      <c r="C9" s="36">
        <v>45748</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D16+'March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D20+'March 2025'!E20</f>
        <v>0</v>
      </c>
    </row>
    <row r="21" spans="1:5" ht="16.5" customHeight="1" x14ac:dyDescent="0.25">
      <c r="A21" s="41" t="s">
        <v>12</v>
      </c>
      <c r="B21" s="42"/>
      <c r="C21" s="42"/>
      <c r="D21" s="28"/>
      <c r="E21" s="32">
        <f>D21+'March 2025'!E21</f>
        <v>0</v>
      </c>
    </row>
    <row r="22" spans="1:5" ht="16.5" customHeight="1" x14ac:dyDescent="0.25">
      <c r="A22" s="41" t="s">
        <v>20</v>
      </c>
      <c r="B22" s="42"/>
      <c r="C22" s="42"/>
      <c r="D22" s="28"/>
      <c r="E22" s="32">
        <f>D22+'March 2025'!E22</f>
        <v>0</v>
      </c>
    </row>
    <row r="23" spans="1:5" ht="16.5" customHeight="1" x14ac:dyDescent="0.25">
      <c r="A23" s="41" t="s">
        <v>13</v>
      </c>
      <c r="B23" s="42"/>
      <c r="C23" s="42"/>
      <c r="D23" s="28"/>
      <c r="E23" s="32">
        <f>D23+'March 2025'!E23</f>
        <v>0</v>
      </c>
    </row>
    <row r="24" spans="1:5" x14ac:dyDescent="0.25">
      <c r="A24" s="41" t="s">
        <v>14</v>
      </c>
      <c r="B24" s="42"/>
      <c r="C24" s="42"/>
      <c r="D24" s="28"/>
      <c r="E24" s="32">
        <f>D24+'March 2025'!E24</f>
        <v>0</v>
      </c>
    </row>
    <row r="25" spans="1:5" ht="31.5" customHeight="1" x14ac:dyDescent="0.25">
      <c r="A25" s="37" t="s">
        <v>15</v>
      </c>
      <c r="B25" s="38"/>
      <c r="C25" s="38"/>
      <c r="D25" s="23"/>
      <c r="E25" s="24"/>
    </row>
    <row r="26" spans="1:5" x14ac:dyDescent="0.25">
      <c r="A26" s="65"/>
      <c r="B26" s="66"/>
      <c r="C26" s="67"/>
      <c r="D26" s="28"/>
      <c r="E26" s="32">
        <f>D26+'March 2025'!E26</f>
        <v>0</v>
      </c>
    </row>
    <row r="27" spans="1:5" x14ac:dyDescent="0.25">
      <c r="A27" s="65"/>
      <c r="B27" s="66"/>
      <c r="C27" s="67"/>
      <c r="D27" s="28"/>
      <c r="E27" s="32">
        <f>D27+'March 2025'!E27</f>
        <v>0</v>
      </c>
    </row>
    <row r="28" spans="1:5" x14ac:dyDescent="0.25">
      <c r="A28" s="65"/>
      <c r="B28" s="66"/>
      <c r="C28" s="67"/>
      <c r="D28" s="28"/>
      <c r="E28" s="32">
        <f>D28+'March 2025'!E28</f>
        <v>0</v>
      </c>
    </row>
    <row r="29" spans="1:5" x14ac:dyDescent="0.25">
      <c r="A29" s="65"/>
      <c r="B29" s="66"/>
      <c r="C29" s="67"/>
      <c r="D29" s="28"/>
      <c r="E29" s="32">
        <f>D29+'March 2025'!E29</f>
        <v>0</v>
      </c>
    </row>
    <row r="30" spans="1:5" x14ac:dyDescent="0.25">
      <c r="A30" s="65"/>
      <c r="B30" s="66"/>
      <c r="C30" s="67"/>
      <c r="D30" s="28"/>
      <c r="E30" s="32">
        <f>D30+'March 2025'!E30</f>
        <v>0</v>
      </c>
    </row>
    <row r="31" spans="1:5" ht="16.5" customHeight="1" x14ac:dyDescent="0.3">
      <c r="A31" s="58" t="s">
        <v>30</v>
      </c>
      <c r="B31" s="59"/>
      <c r="C31" s="60"/>
      <c r="D31" s="11">
        <f>SUM(D16:D30)</f>
        <v>0</v>
      </c>
      <c r="E31" s="26">
        <f>D31+'March 2025'!E31</f>
        <v>0</v>
      </c>
    </row>
    <row r="32" spans="1:5" ht="16.5" customHeight="1" x14ac:dyDescent="0.25">
      <c r="A32" s="58" t="s">
        <v>29</v>
      </c>
      <c r="B32" s="61"/>
      <c r="C32" s="62"/>
      <c r="D32" s="10">
        <v>650</v>
      </c>
      <c r="E32" s="29">
        <f>D32+'March 2025'!E32</f>
        <v>2600</v>
      </c>
    </row>
    <row r="33" spans="1:5" ht="16.5" customHeight="1" thickBot="1" x14ac:dyDescent="0.3">
      <c r="A33" s="63" t="s">
        <v>28</v>
      </c>
      <c r="B33" s="64"/>
      <c r="C33" s="64"/>
      <c r="D33" s="12">
        <f>D31-D32</f>
        <v>-650</v>
      </c>
      <c r="E33" s="27">
        <f>E31-E32</f>
        <v>-2600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44"/>
  <sheetViews>
    <sheetView topLeftCell="A13"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36</v>
      </c>
      <c r="B7" s="6"/>
      <c r="C7" s="33" t="s">
        <v>19</v>
      </c>
      <c r="D7" s="33"/>
      <c r="E7" s="33"/>
    </row>
    <row r="8" spans="1:5" x14ac:dyDescent="0.25">
      <c r="A8" s="3" t="s">
        <v>3</v>
      </c>
      <c r="B8" s="6"/>
    </row>
    <row r="9" spans="1:5" x14ac:dyDescent="0.25">
      <c r="A9" s="3" t="s">
        <v>33</v>
      </c>
      <c r="B9" s="5" t="s">
        <v>18</v>
      </c>
      <c r="C9" s="36">
        <v>45778</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D16+'April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D20+'April 2025'!E20</f>
        <v>0</v>
      </c>
    </row>
    <row r="21" spans="1:5" ht="16.5" customHeight="1" x14ac:dyDescent="0.25">
      <c r="A21" s="41" t="s">
        <v>12</v>
      </c>
      <c r="B21" s="42"/>
      <c r="C21" s="42"/>
      <c r="D21" s="28"/>
      <c r="E21" s="32">
        <f>D21+'April 2025'!E21</f>
        <v>0</v>
      </c>
    </row>
    <row r="22" spans="1:5" ht="16.5" customHeight="1" x14ac:dyDescent="0.25">
      <c r="A22" s="41" t="s">
        <v>20</v>
      </c>
      <c r="B22" s="42"/>
      <c r="C22" s="42"/>
      <c r="D22" s="28"/>
      <c r="E22" s="32">
        <f>D22+'April 2025'!E22</f>
        <v>0</v>
      </c>
    </row>
    <row r="23" spans="1:5" ht="16.5" customHeight="1" x14ac:dyDescent="0.25">
      <c r="A23" s="41" t="s">
        <v>13</v>
      </c>
      <c r="B23" s="42"/>
      <c r="C23" s="42"/>
      <c r="D23" s="28"/>
      <c r="E23" s="32">
        <f>D23+'April 2025'!E23</f>
        <v>0</v>
      </c>
    </row>
    <row r="24" spans="1:5" x14ac:dyDescent="0.25">
      <c r="A24" s="41" t="s">
        <v>14</v>
      </c>
      <c r="B24" s="42"/>
      <c r="C24" s="42"/>
      <c r="D24" s="28"/>
      <c r="E24" s="32">
        <f>D24+'April 2025'!E24</f>
        <v>0</v>
      </c>
    </row>
    <row r="25" spans="1:5" ht="31.5" customHeight="1" x14ac:dyDescent="0.25">
      <c r="A25" s="37" t="s">
        <v>15</v>
      </c>
      <c r="B25" s="38"/>
      <c r="C25" s="38"/>
      <c r="D25" s="23"/>
      <c r="E25" s="24"/>
    </row>
    <row r="26" spans="1:5" x14ac:dyDescent="0.25">
      <c r="A26" s="39"/>
      <c r="B26" s="40"/>
      <c r="C26" s="40"/>
      <c r="D26" s="28"/>
      <c r="E26" s="32">
        <f>D26+'April 2025'!E26</f>
        <v>0</v>
      </c>
    </row>
    <row r="27" spans="1:5" x14ac:dyDescent="0.25">
      <c r="A27" s="39"/>
      <c r="B27" s="40"/>
      <c r="C27" s="40"/>
      <c r="D27" s="28"/>
      <c r="E27" s="32">
        <f>D27+'April 2025'!E27</f>
        <v>0</v>
      </c>
    </row>
    <row r="28" spans="1:5" x14ac:dyDescent="0.25">
      <c r="A28" s="39"/>
      <c r="B28" s="40"/>
      <c r="C28" s="40"/>
      <c r="D28" s="28"/>
      <c r="E28" s="32">
        <f>D28+'April 2025'!E28</f>
        <v>0</v>
      </c>
    </row>
    <row r="29" spans="1:5" x14ac:dyDescent="0.25">
      <c r="A29" s="39"/>
      <c r="B29" s="40"/>
      <c r="C29" s="40"/>
      <c r="D29" s="28"/>
      <c r="E29" s="32">
        <f>D29+'April 2025'!E29</f>
        <v>0</v>
      </c>
    </row>
    <row r="30" spans="1:5" x14ac:dyDescent="0.25">
      <c r="A30" s="39"/>
      <c r="B30" s="40"/>
      <c r="C30" s="40"/>
      <c r="D30" s="28"/>
      <c r="E30" s="32">
        <f>D30+'April 2025'!E30</f>
        <v>0</v>
      </c>
    </row>
    <row r="31" spans="1:5" ht="16.5" customHeight="1" x14ac:dyDescent="0.3">
      <c r="A31" s="58" t="s">
        <v>30</v>
      </c>
      <c r="B31" s="59"/>
      <c r="C31" s="60"/>
      <c r="D31" s="11">
        <f>SUM(D16:D30)</f>
        <v>0</v>
      </c>
      <c r="E31" s="26">
        <f>D31+'April 2025'!E31</f>
        <v>0</v>
      </c>
    </row>
    <row r="32" spans="1:5" ht="16.5" customHeight="1" x14ac:dyDescent="0.25">
      <c r="A32" s="58" t="s">
        <v>29</v>
      </c>
      <c r="B32" s="61"/>
      <c r="C32" s="62"/>
      <c r="D32" s="10">
        <v>650</v>
      </c>
      <c r="E32" s="29">
        <f>D32+'April 2025'!E32</f>
        <v>3250</v>
      </c>
    </row>
    <row r="33" spans="1:5" ht="16.5" customHeight="1" thickBot="1" x14ac:dyDescent="0.3">
      <c r="A33" s="63" t="s">
        <v>28</v>
      </c>
      <c r="B33" s="64"/>
      <c r="C33" s="64"/>
      <c r="D33" s="12">
        <f>D31-D32</f>
        <v>-650</v>
      </c>
      <c r="E33" s="27">
        <f>E31-E32</f>
        <v>-3250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E44"/>
  <sheetViews>
    <sheetView topLeftCell="A16"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36</v>
      </c>
      <c r="B7" s="6"/>
      <c r="C7" s="33" t="s">
        <v>19</v>
      </c>
      <c r="D7" s="33"/>
      <c r="E7" s="33"/>
    </row>
    <row r="8" spans="1:5" x14ac:dyDescent="0.25">
      <c r="A8" s="3" t="s">
        <v>3</v>
      </c>
      <c r="B8" s="6"/>
    </row>
    <row r="9" spans="1:5" x14ac:dyDescent="0.25">
      <c r="A9" s="3" t="s">
        <v>33</v>
      </c>
      <c r="B9" s="5" t="s">
        <v>18</v>
      </c>
      <c r="C9" s="36">
        <v>45809</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D16+'May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D20+'May 2025'!E20</f>
        <v>0</v>
      </c>
    </row>
    <row r="21" spans="1:5" ht="16.5" customHeight="1" x14ac:dyDescent="0.25">
      <c r="A21" s="41" t="s">
        <v>12</v>
      </c>
      <c r="B21" s="42"/>
      <c r="C21" s="42"/>
      <c r="D21" s="28"/>
      <c r="E21" s="32">
        <f>D21+'May 2025'!E21</f>
        <v>0</v>
      </c>
    </row>
    <row r="22" spans="1:5" ht="16.5" customHeight="1" x14ac:dyDescent="0.25">
      <c r="A22" s="41" t="s">
        <v>20</v>
      </c>
      <c r="B22" s="42"/>
      <c r="C22" s="42"/>
      <c r="D22" s="28"/>
      <c r="E22" s="32">
        <f>D22+'May 2025'!E22</f>
        <v>0</v>
      </c>
    </row>
    <row r="23" spans="1:5" ht="16.5" customHeight="1" x14ac:dyDescent="0.25">
      <c r="A23" s="41" t="s">
        <v>13</v>
      </c>
      <c r="B23" s="42"/>
      <c r="C23" s="42"/>
      <c r="D23" s="28"/>
      <c r="E23" s="32">
        <f>D23+'May 2025'!E23</f>
        <v>0</v>
      </c>
    </row>
    <row r="24" spans="1:5" x14ac:dyDescent="0.25">
      <c r="A24" s="41" t="s">
        <v>14</v>
      </c>
      <c r="B24" s="42"/>
      <c r="C24" s="42"/>
      <c r="D24" s="28"/>
      <c r="E24" s="32">
        <f>D24+'May 2025'!E24</f>
        <v>0</v>
      </c>
    </row>
    <row r="25" spans="1:5" ht="31.5" customHeight="1" x14ac:dyDescent="0.25">
      <c r="A25" s="37" t="s">
        <v>15</v>
      </c>
      <c r="B25" s="38"/>
      <c r="C25" s="38"/>
      <c r="D25" s="23"/>
      <c r="E25" s="24"/>
    </row>
    <row r="26" spans="1:5" x14ac:dyDescent="0.25">
      <c r="A26" s="39"/>
      <c r="B26" s="40"/>
      <c r="C26" s="40"/>
      <c r="D26" s="28"/>
      <c r="E26" s="32">
        <f>D26+'May 2025'!E26</f>
        <v>0</v>
      </c>
    </row>
    <row r="27" spans="1:5" x14ac:dyDescent="0.25">
      <c r="A27" s="39"/>
      <c r="B27" s="40"/>
      <c r="C27" s="40"/>
      <c r="D27" s="28"/>
      <c r="E27" s="32">
        <f>D27+'May 2025'!E27</f>
        <v>0</v>
      </c>
    </row>
    <row r="28" spans="1:5" x14ac:dyDescent="0.25">
      <c r="A28" s="39"/>
      <c r="B28" s="40"/>
      <c r="C28" s="40"/>
      <c r="D28" s="28"/>
      <c r="E28" s="32">
        <f>D28+'May 2025'!E28</f>
        <v>0</v>
      </c>
    </row>
    <row r="29" spans="1:5" x14ac:dyDescent="0.25">
      <c r="A29" s="39"/>
      <c r="B29" s="40"/>
      <c r="C29" s="40"/>
      <c r="D29" s="28"/>
      <c r="E29" s="32">
        <f>D29+'May 2025'!E29</f>
        <v>0</v>
      </c>
    </row>
    <row r="30" spans="1:5" x14ac:dyDescent="0.25">
      <c r="A30" s="39"/>
      <c r="B30" s="40"/>
      <c r="C30" s="40"/>
      <c r="D30" s="28"/>
      <c r="E30" s="32">
        <f>D30+'May 2025'!E30</f>
        <v>0</v>
      </c>
    </row>
    <row r="31" spans="1:5" ht="16.5" customHeight="1" x14ac:dyDescent="0.3">
      <c r="A31" s="58" t="s">
        <v>30</v>
      </c>
      <c r="B31" s="59"/>
      <c r="C31" s="60"/>
      <c r="D31" s="11">
        <f>SUM(D16:D30)</f>
        <v>0</v>
      </c>
      <c r="E31" s="26">
        <f>D31+'May 2025'!E31</f>
        <v>0</v>
      </c>
    </row>
    <row r="32" spans="1:5" ht="16.5" customHeight="1" x14ac:dyDescent="0.25">
      <c r="A32" s="58" t="s">
        <v>29</v>
      </c>
      <c r="B32" s="61"/>
      <c r="C32" s="62"/>
      <c r="D32" s="10">
        <v>650</v>
      </c>
      <c r="E32" s="29">
        <f>D32+'May 2025'!E32</f>
        <v>3900</v>
      </c>
    </row>
    <row r="33" spans="1:5" ht="16.5" customHeight="1" thickBot="1" x14ac:dyDescent="0.3">
      <c r="A33" s="63" t="s">
        <v>28</v>
      </c>
      <c r="B33" s="64"/>
      <c r="C33" s="64"/>
      <c r="D33" s="12">
        <f>D31-D32</f>
        <v>-650</v>
      </c>
      <c r="E33" s="27">
        <f>E31-E32</f>
        <v>-3900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E44"/>
  <sheetViews>
    <sheetView topLeftCell="A7" zoomScaleNormal="100"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45839</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D16+'June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D20+'June 2025'!E20</f>
        <v>0</v>
      </c>
    </row>
    <row r="21" spans="1:5" ht="16.5" customHeight="1" x14ac:dyDescent="0.25">
      <c r="A21" s="41" t="s">
        <v>12</v>
      </c>
      <c r="B21" s="42"/>
      <c r="C21" s="42"/>
      <c r="D21" s="28"/>
      <c r="E21" s="32">
        <f>D21+'June 2025'!E21</f>
        <v>0</v>
      </c>
    </row>
    <row r="22" spans="1:5" ht="16.5" customHeight="1" x14ac:dyDescent="0.25">
      <c r="A22" s="41" t="s">
        <v>20</v>
      </c>
      <c r="B22" s="42"/>
      <c r="C22" s="42"/>
      <c r="D22" s="28"/>
      <c r="E22" s="32">
        <f>D22+'June 2025'!E22</f>
        <v>0</v>
      </c>
    </row>
    <row r="23" spans="1:5" ht="16.5" customHeight="1" x14ac:dyDescent="0.25">
      <c r="A23" s="41" t="s">
        <v>13</v>
      </c>
      <c r="B23" s="42"/>
      <c r="C23" s="42"/>
      <c r="D23" s="28"/>
      <c r="E23" s="32">
        <f>D23+'June 2025'!E23</f>
        <v>0</v>
      </c>
    </row>
    <row r="24" spans="1:5" x14ac:dyDescent="0.25">
      <c r="A24" s="41" t="s">
        <v>14</v>
      </c>
      <c r="B24" s="42"/>
      <c r="C24" s="42"/>
      <c r="D24" s="28"/>
      <c r="E24" s="32">
        <f>D24+'June 2025'!E24</f>
        <v>0</v>
      </c>
    </row>
    <row r="25" spans="1:5" ht="31.5" customHeight="1" x14ac:dyDescent="0.25">
      <c r="A25" s="37" t="s">
        <v>15</v>
      </c>
      <c r="B25" s="38"/>
      <c r="C25" s="38"/>
      <c r="D25" s="23"/>
      <c r="E25" s="24"/>
    </row>
    <row r="26" spans="1:5" x14ac:dyDescent="0.25">
      <c r="A26" s="39"/>
      <c r="B26" s="40"/>
      <c r="C26" s="40"/>
      <c r="D26" s="28"/>
      <c r="E26" s="32">
        <f>D26+'June 2025'!E26</f>
        <v>0</v>
      </c>
    </row>
    <row r="27" spans="1:5" x14ac:dyDescent="0.25">
      <c r="A27" s="39"/>
      <c r="B27" s="40"/>
      <c r="C27" s="40"/>
      <c r="D27" s="28"/>
      <c r="E27" s="32">
        <f>D27+'June 2025'!E27</f>
        <v>0</v>
      </c>
    </row>
    <row r="28" spans="1:5" x14ac:dyDescent="0.25">
      <c r="A28" s="39"/>
      <c r="B28" s="40"/>
      <c r="C28" s="40"/>
      <c r="D28" s="28"/>
      <c r="E28" s="32">
        <f>D28+'June 2025'!E28</f>
        <v>0</v>
      </c>
    </row>
    <row r="29" spans="1:5" x14ac:dyDescent="0.25">
      <c r="A29" s="39"/>
      <c r="B29" s="40"/>
      <c r="C29" s="40"/>
      <c r="D29" s="28"/>
      <c r="E29" s="32">
        <f>D29+'June 2025'!E29</f>
        <v>0</v>
      </c>
    </row>
    <row r="30" spans="1:5" x14ac:dyDescent="0.25">
      <c r="A30" s="39"/>
      <c r="B30" s="40"/>
      <c r="C30" s="40"/>
      <c r="D30" s="28"/>
      <c r="E30" s="32">
        <f>D30+'June 2025'!E30</f>
        <v>0</v>
      </c>
    </row>
    <row r="31" spans="1:5" ht="16.5" customHeight="1" x14ac:dyDescent="0.3">
      <c r="A31" s="58" t="s">
        <v>30</v>
      </c>
      <c r="B31" s="59"/>
      <c r="C31" s="60"/>
      <c r="D31" s="11">
        <f>SUM(D16:D30)</f>
        <v>0</v>
      </c>
      <c r="E31" s="26">
        <f>D31+'June 2025'!E31</f>
        <v>0</v>
      </c>
    </row>
    <row r="32" spans="1:5" ht="16.5" customHeight="1" x14ac:dyDescent="0.25">
      <c r="A32" s="58" t="s">
        <v>29</v>
      </c>
      <c r="B32" s="61"/>
      <c r="C32" s="62"/>
      <c r="D32" s="10">
        <v>650</v>
      </c>
      <c r="E32" s="29">
        <f>D32+'June 2025'!E32</f>
        <v>4550</v>
      </c>
    </row>
    <row r="33" spans="1:5" ht="16.5" customHeight="1" thickBot="1" x14ac:dyDescent="0.3">
      <c r="A33" s="63" t="s">
        <v>28</v>
      </c>
      <c r="B33" s="64"/>
      <c r="C33" s="64"/>
      <c r="D33" s="12">
        <f>D31-D32</f>
        <v>-650</v>
      </c>
      <c r="E33" s="27">
        <f>E31-E32</f>
        <v>-4550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E44"/>
  <sheetViews>
    <sheetView topLeftCell="A13" zoomScaleNormal="100"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45870</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D16+'July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D20+'July 2025'!E20</f>
        <v>0</v>
      </c>
    </row>
    <row r="21" spans="1:5" ht="16.5" customHeight="1" x14ac:dyDescent="0.25">
      <c r="A21" s="41" t="s">
        <v>12</v>
      </c>
      <c r="B21" s="42"/>
      <c r="C21" s="42"/>
      <c r="D21" s="28"/>
      <c r="E21" s="32">
        <f>D21+'July 2025'!E21</f>
        <v>0</v>
      </c>
    </row>
    <row r="22" spans="1:5" ht="16.5" customHeight="1" x14ac:dyDescent="0.25">
      <c r="A22" s="41" t="s">
        <v>20</v>
      </c>
      <c r="B22" s="42"/>
      <c r="C22" s="42"/>
      <c r="D22" s="28"/>
      <c r="E22" s="32">
        <f>D22+'July 2025'!E22</f>
        <v>0</v>
      </c>
    </row>
    <row r="23" spans="1:5" ht="16.5" customHeight="1" x14ac:dyDescent="0.25">
      <c r="A23" s="41" t="s">
        <v>13</v>
      </c>
      <c r="B23" s="42"/>
      <c r="C23" s="42"/>
      <c r="D23" s="28"/>
      <c r="E23" s="32">
        <f>D23+'July 2025'!E23</f>
        <v>0</v>
      </c>
    </row>
    <row r="24" spans="1:5" x14ac:dyDescent="0.25">
      <c r="A24" s="41" t="s">
        <v>14</v>
      </c>
      <c r="B24" s="42"/>
      <c r="C24" s="42"/>
      <c r="D24" s="28"/>
      <c r="E24" s="32">
        <f>D24+'July 2025'!E24</f>
        <v>0</v>
      </c>
    </row>
    <row r="25" spans="1:5" ht="31.5" customHeight="1" x14ac:dyDescent="0.25">
      <c r="A25" s="37" t="s">
        <v>15</v>
      </c>
      <c r="B25" s="38"/>
      <c r="C25" s="38"/>
      <c r="D25" s="23"/>
      <c r="E25" s="24"/>
    </row>
    <row r="26" spans="1:5" x14ac:dyDescent="0.25">
      <c r="A26" s="39"/>
      <c r="B26" s="40"/>
      <c r="C26" s="40"/>
      <c r="D26" s="28"/>
      <c r="E26" s="32">
        <f>D26+'July 2025'!E26</f>
        <v>0</v>
      </c>
    </row>
    <row r="27" spans="1:5" x14ac:dyDescent="0.25">
      <c r="A27" s="39"/>
      <c r="B27" s="40"/>
      <c r="C27" s="40"/>
      <c r="D27" s="28"/>
      <c r="E27" s="32">
        <f>D27+'July 2025'!E27</f>
        <v>0</v>
      </c>
    </row>
    <row r="28" spans="1:5" x14ac:dyDescent="0.25">
      <c r="A28" s="39"/>
      <c r="B28" s="40"/>
      <c r="C28" s="40"/>
      <c r="D28" s="28"/>
      <c r="E28" s="32">
        <f>D28+'July 2025'!E28</f>
        <v>0</v>
      </c>
    </row>
    <row r="29" spans="1:5" x14ac:dyDescent="0.25">
      <c r="A29" s="39"/>
      <c r="B29" s="40"/>
      <c r="C29" s="40"/>
      <c r="D29" s="28"/>
      <c r="E29" s="32">
        <f>D29+'July 2025'!E29</f>
        <v>0</v>
      </c>
    </row>
    <row r="30" spans="1:5" x14ac:dyDescent="0.25">
      <c r="A30" s="39"/>
      <c r="B30" s="40"/>
      <c r="C30" s="40"/>
      <c r="D30" s="28"/>
      <c r="E30" s="32">
        <f>D30+'July 2025'!E30</f>
        <v>0</v>
      </c>
    </row>
    <row r="31" spans="1:5" ht="16.5" customHeight="1" x14ac:dyDescent="0.3">
      <c r="A31" s="58" t="s">
        <v>30</v>
      </c>
      <c r="B31" s="59"/>
      <c r="C31" s="60"/>
      <c r="D31" s="11">
        <f>SUM(D16:D30)</f>
        <v>0</v>
      </c>
      <c r="E31" s="26">
        <f>D31+'July 2025'!E31</f>
        <v>0</v>
      </c>
    </row>
    <row r="32" spans="1:5" ht="16.5" customHeight="1" x14ac:dyDescent="0.25">
      <c r="A32" s="58" t="s">
        <v>29</v>
      </c>
      <c r="B32" s="61"/>
      <c r="C32" s="62"/>
      <c r="D32" s="10">
        <v>650</v>
      </c>
      <c r="E32" s="29">
        <f>D32+'July 2025'!E32</f>
        <v>5200</v>
      </c>
    </row>
    <row r="33" spans="1:5" ht="16.5" customHeight="1" thickBot="1" x14ac:dyDescent="0.3">
      <c r="A33" s="63" t="s">
        <v>28</v>
      </c>
      <c r="B33" s="64"/>
      <c r="C33" s="64"/>
      <c r="D33" s="12">
        <f>D31-D32</f>
        <v>-650</v>
      </c>
      <c r="E33" s="27">
        <f>E31-E32</f>
        <v>-5200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E44"/>
  <sheetViews>
    <sheetView topLeftCell="A16" zoomScaleSheetLayoutView="100" workbookViewId="0">
      <selection activeCell="B16" sqref="B16"/>
    </sheetView>
  </sheetViews>
  <sheetFormatPr defaultColWidth="9" defaultRowHeight="15.75" x14ac:dyDescent="0.25"/>
  <cols>
    <col min="1" max="1" width="42.75" style="1" customWidth="1"/>
    <col min="2" max="4" width="12.625" style="1" customWidth="1"/>
    <col min="5" max="5" width="13" style="1" customWidth="1"/>
    <col min="6" max="16384" width="9" style="1"/>
  </cols>
  <sheetData>
    <row r="2" spans="1:5" x14ac:dyDescent="0.25">
      <c r="A2" s="34" t="s">
        <v>0</v>
      </c>
      <c r="B2" s="34"/>
      <c r="C2" s="34"/>
      <c r="D2" s="34"/>
      <c r="E2" s="34"/>
    </row>
    <row r="3" spans="1:5" ht="16.5" customHeight="1" x14ac:dyDescent="0.25">
      <c r="A3" s="34" t="s">
        <v>1</v>
      </c>
      <c r="B3" s="34"/>
      <c r="C3" s="34"/>
      <c r="D3" s="34"/>
      <c r="E3" s="34"/>
    </row>
    <row r="6" spans="1:5" x14ac:dyDescent="0.25">
      <c r="A6" s="2" t="s">
        <v>2</v>
      </c>
      <c r="B6" s="5" t="s">
        <v>17</v>
      </c>
      <c r="C6" s="35"/>
      <c r="D6" s="35"/>
      <c r="E6" s="35"/>
    </row>
    <row r="7" spans="1:5" ht="16.5" customHeight="1" x14ac:dyDescent="0.25">
      <c r="A7" s="1" t="s">
        <v>37</v>
      </c>
      <c r="B7" s="6"/>
      <c r="C7" s="33" t="s">
        <v>19</v>
      </c>
      <c r="D7" s="33"/>
      <c r="E7" s="33"/>
    </row>
    <row r="8" spans="1:5" x14ac:dyDescent="0.25">
      <c r="A8" s="3" t="s">
        <v>3</v>
      </c>
      <c r="B8" s="6"/>
    </row>
    <row r="9" spans="1:5" x14ac:dyDescent="0.25">
      <c r="A9" s="3" t="s">
        <v>33</v>
      </c>
      <c r="B9" s="5" t="s">
        <v>18</v>
      </c>
      <c r="C9" s="36">
        <v>45901</v>
      </c>
      <c r="D9" s="35"/>
      <c r="E9" s="35"/>
    </row>
    <row r="10" spans="1:5" x14ac:dyDescent="0.25">
      <c r="A10" s="3" t="s">
        <v>4</v>
      </c>
      <c r="B10" s="3"/>
    </row>
    <row r="11" spans="1:5" x14ac:dyDescent="0.25">
      <c r="A11" s="4" t="s">
        <v>34</v>
      </c>
      <c r="B11" s="4"/>
    </row>
    <row r="12" spans="1:5" x14ac:dyDescent="0.25">
      <c r="A12" s="4" t="s">
        <v>5</v>
      </c>
      <c r="B12" s="4"/>
    </row>
    <row r="13" spans="1:5" ht="16.5" thickBot="1" x14ac:dyDescent="0.3"/>
    <row r="14" spans="1:5" ht="16.5" customHeight="1" thickTop="1" x14ac:dyDescent="0.25">
      <c r="A14" s="43" t="s">
        <v>23</v>
      </c>
      <c r="B14" s="17" t="s">
        <v>22</v>
      </c>
      <c r="C14" s="18"/>
      <c r="D14" s="17" t="s">
        <v>7</v>
      </c>
      <c r="E14" s="19" t="s">
        <v>9</v>
      </c>
    </row>
    <row r="15" spans="1:5" ht="16.5" customHeight="1" x14ac:dyDescent="0.25">
      <c r="A15" s="44"/>
      <c r="B15" s="20" t="s">
        <v>21</v>
      </c>
      <c r="C15" s="20" t="s">
        <v>6</v>
      </c>
      <c r="D15" s="20" t="s">
        <v>8</v>
      </c>
      <c r="E15" s="21" t="s">
        <v>10</v>
      </c>
    </row>
    <row r="16" spans="1:5" ht="16.5" customHeight="1" x14ac:dyDescent="0.25">
      <c r="A16" s="14" t="s">
        <v>27</v>
      </c>
      <c r="B16" s="15"/>
      <c r="C16" s="22">
        <v>0.7</v>
      </c>
      <c r="D16" s="16">
        <f>B16*C16</f>
        <v>0</v>
      </c>
      <c r="E16" s="25">
        <f>D16+'August 2025'!E16</f>
        <v>0</v>
      </c>
    </row>
    <row r="17" spans="1:5" ht="16.5" thickBot="1" x14ac:dyDescent="0.3">
      <c r="A17" s="46"/>
      <c r="B17" s="47"/>
      <c r="C17" s="47"/>
      <c r="D17" s="8"/>
      <c r="E17" s="9"/>
    </row>
    <row r="18" spans="1:5" ht="16.5" customHeight="1" x14ac:dyDescent="0.25">
      <c r="A18" s="48" t="s">
        <v>24</v>
      </c>
      <c r="B18" s="49"/>
      <c r="C18" s="49"/>
      <c r="D18" s="52"/>
      <c r="E18" s="54"/>
    </row>
    <row r="19" spans="1:5" ht="16.5" customHeight="1" x14ac:dyDescent="0.25">
      <c r="A19" s="50"/>
      <c r="B19" s="51"/>
      <c r="C19" s="51"/>
      <c r="D19" s="53"/>
      <c r="E19" s="55"/>
    </row>
    <row r="20" spans="1:5" ht="16.5" customHeight="1" x14ac:dyDescent="0.25">
      <c r="A20" s="41" t="s">
        <v>11</v>
      </c>
      <c r="B20" s="42"/>
      <c r="C20" s="42"/>
      <c r="D20" s="30"/>
      <c r="E20" s="32">
        <f>D20+'August 2025'!E20</f>
        <v>0</v>
      </c>
    </row>
    <row r="21" spans="1:5" ht="16.5" customHeight="1" x14ac:dyDescent="0.25">
      <c r="A21" s="41" t="s">
        <v>12</v>
      </c>
      <c r="B21" s="42"/>
      <c r="C21" s="42"/>
      <c r="D21" s="28"/>
      <c r="E21" s="32">
        <f>D21+'August 2025'!E21</f>
        <v>0</v>
      </c>
    </row>
    <row r="22" spans="1:5" ht="16.5" customHeight="1" x14ac:dyDescent="0.25">
      <c r="A22" s="41" t="s">
        <v>20</v>
      </c>
      <c r="B22" s="42"/>
      <c r="C22" s="42"/>
      <c r="D22" s="28"/>
      <c r="E22" s="32">
        <f>D22+'August 2025'!E22</f>
        <v>0</v>
      </c>
    </row>
    <row r="23" spans="1:5" ht="16.5" customHeight="1" x14ac:dyDescent="0.25">
      <c r="A23" s="41" t="s">
        <v>13</v>
      </c>
      <c r="B23" s="42"/>
      <c r="C23" s="42"/>
      <c r="D23" s="28"/>
      <c r="E23" s="32">
        <f>D23+'August 2025'!E23</f>
        <v>0</v>
      </c>
    </row>
    <row r="24" spans="1:5" x14ac:dyDescent="0.25">
      <c r="A24" s="41" t="s">
        <v>14</v>
      </c>
      <c r="B24" s="42"/>
      <c r="C24" s="42"/>
      <c r="D24" s="28"/>
      <c r="E24" s="32">
        <f>D24+'August 2025'!E24</f>
        <v>0</v>
      </c>
    </row>
    <row r="25" spans="1:5" ht="31.5" customHeight="1" x14ac:dyDescent="0.25">
      <c r="A25" s="37" t="s">
        <v>15</v>
      </c>
      <c r="B25" s="38"/>
      <c r="C25" s="38"/>
      <c r="D25" s="23"/>
      <c r="E25" s="24"/>
    </row>
    <row r="26" spans="1:5" x14ac:dyDescent="0.25">
      <c r="A26" s="39"/>
      <c r="B26" s="40"/>
      <c r="C26" s="40"/>
      <c r="D26" s="28"/>
      <c r="E26" s="32">
        <f>D26+'August 2025'!E26</f>
        <v>0</v>
      </c>
    </row>
    <row r="27" spans="1:5" x14ac:dyDescent="0.25">
      <c r="A27" s="39"/>
      <c r="B27" s="40"/>
      <c r="C27" s="40"/>
      <c r="D27" s="28"/>
      <c r="E27" s="32">
        <f>D27+'August 2025'!E27</f>
        <v>0</v>
      </c>
    </row>
    <row r="28" spans="1:5" x14ac:dyDescent="0.25">
      <c r="A28" s="39"/>
      <c r="B28" s="40"/>
      <c r="C28" s="40"/>
      <c r="D28" s="28"/>
      <c r="E28" s="32">
        <f>D28+'August 2025'!E28</f>
        <v>0</v>
      </c>
    </row>
    <row r="29" spans="1:5" x14ac:dyDescent="0.25">
      <c r="A29" s="39"/>
      <c r="B29" s="40"/>
      <c r="C29" s="40"/>
      <c r="D29" s="28"/>
      <c r="E29" s="32">
        <f>D29+'August 2025'!E29</f>
        <v>0</v>
      </c>
    </row>
    <row r="30" spans="1:5" x14ac:dyDescent="0.25">
      <c r="A30" s="39"/>
      <c r="B30" s="40"/>
      <c r="C30" s="40"/>
      <c r="D30" s="28"/>
      <c r="E30" s="32">
        <f>D30+'August 2025'!E30</f>
        <v>0</v>
      </c>
    </row>
    <row r="31" spans="1:5" ht="16.5" customHeight="1" x14ac:dyDescent="0.3">
      <c r="A31" s="58" t="s">
        <v>30</v>
      </c>
      <c r="B31" s="59"/>
      <c r="C31" s="60"/>
      <c r="D31" s="11">
        <f>SUM(D16:D30)</f>
        <v>0</v>
      </c>
      <c r="E31" s="26">
        <f>D31+'August 2025'!E31</f>
        <v>0</v>
      </c>
    </row>
    <row r="32" spans="1:5" ht="16.5" customHeight="1" x14ac:dyDescent="0.25">
      <c r="A32" s="58" t="s">
        <v>29</v>
      </c>
      <c r="B32" s="61"/>
      <c r="C32" s="62"/>
      <c r="D32" s="10">
        <v>650</v>
      </c>
      <c r="E32" s="29">
        <f>D32+'August 2025'!E32</f>
        <v>5850</v>
      </c>
    </row>
    <row r="33" spans="1:5" ht="16.5" customHeight="1" thickBot="1" x14ac:dyDescent="0.3">
      <c r="A33" s="63" t="s">
        <v>28</v>
      </c>
      <c r="B33" s="64"/>
      <c r="C33" s="64"/>
      <c r="D33" s="12">
        <f>D31-D32</f>
        <v>-650</v>
      </c>
      <c r="E33" s="27">
        <f>E31-E32</f>
        <v>-5850</v>
      </c>
    </row>
    <row r="34" spans="1:5" ht="16.5" thickTop="1" x14ac:dyDescent="0.25">
      <c r="A34" s="3"/>
      <c r="B34" s="3"/>
    </row>
    <row r="35" spans="1:5" x14ac:dyDescent="0.25">
      <c r="A35" s="5" t="s">
        <v>25</v>
      </c>
      <c r="B35" s="56"/>
      <c r="C35" s="56"/>
      <c r="D35" s="56"/>
      <c r="E35" s="56"/>
    </row>
    <row r="36" spans="1:5" x14ac:dyDescent="0.25">
      <c r="A36" s="2"/>
      <c r="B36" s="2"/>
    </row>
    <row r="37" spans="1:5" x14ac:dyDescent="0.25">
      <c r="A37" s="5" t="s">
        <v>26</v>
      </c>
      <c r="B37" s="57"/>
      <c r="C37" s="57"/>
      <c r="D37" s="57"/>
      <c r="E37" s="57"/>
    </row>
    <row r="38" spans="1:5" x14ac:dyDescent="0.25">
      <c r="A38" s="3"/>
      <c r="B38" s="3"/>
    </row>
    <row r="39" spans="1:5" ht="15.75" customHeight="1" x14ac:dyDescent="0.25">
      <c r="A39" s="45" t="s">
        <v>16</v>
      </c>
      <c r="B39" s="45"/>
      <c r="C39" s="45"/>
      <c r="D39" s="45"/>
      <c r="E39" s="45"/>
    </row>
    <row r="40" spans="1:5" x14ac:dyDescent="0.25">
      <c r="A40" s="45"/>
      <c r="B40" s="45"/>
      <c r="C40" s="45"/>
      <c r="D40" s="45"/>
      <c r="E40" s="45"/>
    </row>
    <row r="41" spans="1:5" x14ac:dyDescent="0.25">
      <c r="A41" s="45"/>
      <c r="B41" s="45"/>
      <c r="C41" s="45"/>
      <c r="D41" s="45"/>
      <c r="E41" s="45"/>
    </row>
    <row r="42" spans="1:5" x14ac:dyDescent="0.25">
      <c r="A42" s="45"/>
      <c r="B42" s="45"/>
      <c r="C42" s="45"/>
      <c r="D42" s="45"/>
      <c r="E42" s="45"/>
    </row>
    <row r="43" spans="1:5" x14ac:dyDescent="0.25">
      <c r="A43" s="7"/>
      <c r="B43" s="7"/>
      <c r="C43" s="7"/>
      <c r="D43" s="7"/>
      <c r="E43" s="7"/>
    </row>
    <row r="44" spans="1:5" x14ac:dyDescent="0.25">
      <c r="A44" s="1" t="s">
        <v>31</v>
      </c>
      <c r="E44" s="5" t="s">
        <v>35</v>
      </c>
    </row>
  </sheetData>
  <sheetProtection sheet="1" objects="1" scenarios="1" selectLockedCells="1"/>
  <mergeCells count="27">
    <mergeCell ref="B35:E35"/>
    <mergeCell ref="B37:E37"/>
    <mergeCell ref="A39:E42"/>
    <mergeCell ref="A28:C28"/>
    <mergeCell ref="A29:C29"/>
    <mergeCell ref="A30:C30"/>
    <mergeCell ref="A31:C31"/>
    <mergeCell ref="A32:C32"/>
    <mergeCell ref="A33:C33"/>
    <mergeCell ref="A27:C27"/>
    <mergeCell ref="A17:C17"/>
    <mergeCell ref="A18:C19"/>
    <mergeCell ref="D18:D19"/>
    <mergeCell ref="E18:E19"/>
    <mergeCell ref="A20:C20"/>
    <mergeCell ref="A21:C21"/>
    <mergeCell ref="A22:C22"/>
    <mergeCell ref="A23:C23"/>
    <mergeCell ref="A24:C24"/>
    <mergeCell ref="A25:C25"/>
    <mergeCell ref="A26:C26"/>
    <mergeCell ref="A14:A15"/>
    <mergeCell ref="A2:E2"/>
    <mergeCell ref="A3:E3"/>
    <mergeCell ref="C6:E6"/>
    <mergeCell ref="C7:E7"/>
    <mergeCell ref="C9:E9"/>
  </mergeCells>
  <pageMargins left="0" right="0" top="0"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January 2025</vt:lpstr>
      <vt:lpstr>February 2025</vt:lpstr>
      <vt:lpstr>March 2025</vt:lpstr>
      <vt:lpstr>April 2025</vt:lpstr>
      <vt:lpstr>May 2025</vt:lpstr>
      <vt:lpstr>June 2025</vt:lpstr>
      <vt:lpstr>July 2025</vt:lpstr>
      <vt:lpstr>August 2025</vt:lpstr>
      <vt:lpstr>September 2025</vt:lpstr>
      <vt:lpstr>October 2025</vt:lpstr>
      <vt:lpstr>November 2025</vt:lpstr>
      <vt:lpstr>December 2025</vt:lpstr>
      <vt:lpstr>'January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Babineaux</dc:creator>
  <cp:lastModifiedBy>Julia Hesse</cp:lastModifiedBy>
  <dcterms:created xsi:type="dcterms:W3CDTF">2018-12-18T18:00:23Z</dcterms:created>
  <dcterms:modified xsi:type="dcterms:W3CDTF">2025-01-07T16:59:49Z</dcterms:modified>
</cp:coreProperties>
</file>